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70" windowWidth="28455" windowHeight="119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7" i="1" l="1"/>
  <c r="J137" i="1"/>
  <c r="I137" i="1"/>
  <c r="H137" i="1"/>
  <c r="G137" i="1"/>
  <c r="F137" i="1"/>
  <c r="F11" i="1"/>
  <c r="G11" i="1"/>
  <c r="H11" i="1"/>
  <c r="I11" i="1"/>
  <c r="J11" i="1"/>
  <c r="L11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8" i="1"/>
  <c r="A148" i="1"/>
  <c r="L147" i="1"/>
  <c r="L148" i="1" s="1"/>
  <c r="J147" i="1"/>
  <c r="I147" i="1"/>
  <c r="H147" i="1"/>
  <c r="G147" i="1"/>
  <c r="G148" i="1" s="1"/>
  <c r="F147" i="1"/>
  <c r="B138" i="1"/>
  <c r="A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I120" i="1"/>
  <c r="H120" i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I102" i="1"/>
  <c r="H102" i="1"/>
  <c r="G102" i="1"/>
  <c r="F102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I96" i="1" s="1"/>
  <c r="H85" i="1"/>
  <c r="G85" i="1"/>
  <c r="F85" i="1"/>
  <c r="F96" i="1" s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H48" i="1"/>
  <c r="G48" i="1"/>
  <c r="F48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G29" i="1"/>
  <c r="F29" i="1"/>
  <c r="F40" i="1" s="1"/>
  <c r="B22" i="1"/>
  <c r="A22" i="1"/>
  <c r="L21" i="1"/>
  <c r="J21" i="1"/>
  <c r="I21" i="1"/>
  <c r="H21" i="1"/>
  <c r="H22" i="1" s="1"/>
  <c r="G21" i="1"/>
  <c r="F21" i="1"/>
  <c r="B12" i="1"/>
  <c r="A12" i="1"/>
  <c r="I59" i="1" l="1"/>
  <c r="L77" i="1"/>
  <c r="G96" i="1"/>
  <c r="H40" i="1"/>
  <c r="J59" i="1"/>
  <c r="F77" i="1"/>
  <c r="F131" i="1"/>
  <c r="F186" i="1"/>
  <c r="H131" i="1"/>
  <c r="H186" i="1"/>
  <c r="J40" i="1"/>
  <c r="F59" i="1"/>
  <c r="F113" i="1"/>
  <c r="L186" i="1"/>
  <c r="G167" i="1"/>
  <c r="F167" i="1"/>
  <c r="I167" i="1"/>
  <c r="G113" i="1"/>
  <c r="G40" i="1"/>
  <c r="H167" i="1"/>
  <c r="G131" i="1"/>
  <c r="I22" i="1"/>
  <c r="G22" i="1"/>
  <c r="L167" i="1"/>
  <c r="H148" i="1"/>
  <c r="F148" i="1"/>
  <c r="J131" i="1"/>
  <c r="L131" i="1"/>
  <c r="L113" i="1"/>
  <c r="J113" i="1"/>
  <c r="H113" i="1"/>
  <c r="L96" i="1"/>
  <c r="J96" i="1"/>
  <c r="H96" i="1"/>
  <c r="J77" i="1"/>
  <c r="H77" i="1"/>
  <c r="L59" i="1"/>
  <c r="I40" i="1"/>
  <c r="L40" i="1"/>
  <c r="L22" i="1"/>
  <c r="G186" i="1"/>
  <c r="F22" i="1"/>
  <c r="I131" i="1"/>
  <c r="J186" i="1"/>
  <c r="J22" i="1"/>
  <c r="I186" i="1"/>
  <c r="J167" i="1"/>
  <c r="J148" i="1"/>
  <c r="I148" i="1"/>
  <c r="I113" i="1"/>
  <c r="H59" i="1"/>
  <c r="G59" i="1"/>
  <c r="I77" i="1"/>
  <c r="G77" i="1"/>
  <c r="F187" i="1" l="1"/>
  <c r="H187" i="1"/>
  <c r="L187" i="1"/>
  <c r="G187" i="1"/>
  <c r="I187" i="1"/>
  <c r="J187" i="1"/>
</calcChain>
</file>

<file path=xl/sharedStrings.xml><?xml version="1.0" encoding="utf-8"?>
<sst xmlns="http://schemas.openxmlformats.org/spreadsheetml/2006/main" count="338" uniqueCount="111">
  <si>
    <t>Школа</t>
  </si>
  <si>
    <t>МБОУ "Тогурская СОШ им. С.В. Маслова"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</si>
  <si>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</si>
  <si>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</si>
  <si>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</si>
  <si>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</si>
  <si>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</si>
  <si>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Антонова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</si>
  <si>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</si>
  <si>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</si>
  <si>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</si>
  <si>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</si>
  <si>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</si>
  <si>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</si>
  <si>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</si>
  <si>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</si>
  <si>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</si>
  <si>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</si>
  <si>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</si>
  <si>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</si>
  <si>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</si>
  <si>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</si>
  <si>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</si>
  <si>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</si>
  <si>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</si>
  <si>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</si>
  <si>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</si>
  <si>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</si>
  <si>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</si>
  <si>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</si>
  <si>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</si>
  <si>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Чай с сахаром</t>
  </si>
  <si>
    <t>хлеб</t>
  </si>
  <si>
    <t>Хлеб пшеничный/ржано-пшеничный</t>
  </si>
  <si>
    <t>фрукты</t>
  </si>
  <si>
    <t>бутерброд</t>
  </si>
  <si>
    <t>Бутерброд с сыром</t>
  </si>
  <si>
    <t>итого</t>
  </si>
  <si>
    <t>Обед</t>
  </si>
  <si>
    <t>закуска</t>
  </si>
  <si>
    <t>1 блюдо</t>
  </si>
  <si>
    <t>Суп гороховый</t>
  </si>
  <si>
    <t>54-8с-2020</t>
  </si>
  <si>
    <t>2 блюдо</t>
  </si>
  <si>
    <t>Курица тушеная с морковью</t>
  </si>
  <si>
    <t>54-25м</t>
  </si>
  <si>
    <t>гарнир</t>
  </si>
  <si>
    <t>Макароны отварные</t>
  </si>
  <si>
    <t>54-1г</t>
  </si>
  <si>
    <t>напиток</t>
  </si>
  <si>
    <t>хлеб бел.</t>
  </si>
  <si>
    <t>хлеб черн.</t>
  </si>
  <si>
    <t>Итого за день:</t>
  </si>
  <si>
    <t>Котлета из курицы</t>
  </si>
  <si>
    <t>54-5м</t>
  </si>
  <si>
    <t>соус</t>
  </si>
  <si>
    <t>Соус томатный</t>
  </si>
  <si>
    <t>54-7с-2020</t>
  </si>
  <si>
    <t>Каша вязкая молочная пшенная</t>
  </si>
  <si>
    <t>54-6к</t>
  </si>
  <si>
    <t>выпечка</t>
  </si>
  <si>
    <t>Каша гречневая рассыпчатая</t>
  </si>
  <si>
    <t>54-4г</t>
  </si>
  <si>
    <t>Картофельное пюре</t>
  </si>
  <si>
    <t>54-11г</t>
  </si>
  <si>
    <t>Каша жидкая молочная рисовая</t>
  </si>
  <si>
    <t>54-25.1к</t>
  </si>
  <si>
    <t>54-3с-2020</t>
  </si>
  <si>
    <t>Бутерброд с джемом</t>
  </si>
  <si>
    <t>Суп картофельный с макаронными изделиями</t>
  </si>
  <si>
    <t>Борщ фасолью</t>
  </si>
  <si>
    <t>Рагу из птицы, кролика или субпродуктов</t>
  </si>
  <si>
    <t>Среднее значение за период:</t>
  </si>
  <si>
    <t xml:space="preserve">гор.блюдо </t>
  </si>
  <si>
    <t>гор. блюдо</t>
  </si>
  <si>
    <t>Салат из свежих помидоров и огурцов</t>
  </si>
  <si>
    <t>Каша вязкая молочная овсяная</t>
  </si>
  <si>
    <t>54-9к</t>
  </si>
  <si>
    <t>Бутерброд с маслом</t>
  </si>
  <si>
    <t>Фрукты</t>
  </si>
  <si>
    <t>Салат из белокачанной капусты</t>
  </si>
  <si>
    <t>Рассольник ленинградский</t>
  </si>
  <si>
    <t>Котлета школьная</t>
  </si>
  <si>
    <t>Рис припущенный</t>
  </si>
  <si>
    <t>54-7г</t>
  </si>
  <si>
    <t>Молоко сгущенное</t>
  </si>
  <si>
    <t>54-1т</t>
  </si>
  <si>
    <t>Запеканка из творога</t>
  </si>
  <si>
    <t>Салат из свежих огурцов</t>
  </si>
  <si>
    <t>Компот из смеси сухофруктов</t>
  </si>
  <si>
    <t>Салат из свежих помидоров</t>
  </si>
  <si>
    <t>Щи из свежей капусты с картофелем</t>
  </si>
  <si>
    <t xml:space="preserve">Макароны отварные </t>
  </si>
  <si>
    <t>Напиток "Витошка с Витаминами"</t>
  </si>
  <si>
    <t>Булочка "Школьная"</t>
  </si>
  <si>
    <t>Вафельный батончик</t>
  </si>
  <si>
    <t>Борщ с картофелем и капустой</t>
  </si>
  <si>
    <t>Тефтели 2-й вариант</t>
  </si>
  <si>
    <t>Компот из кураги</t>
  </si>
  <si>
    <t>Бутерброд горячий с сыром</t>
  </si>
  <si>
    <t>Плов с курицей</t>
  </si>
  <si>
    <t>54-12м</t>
  </si>
  <si>
    <t>десерт</t>
  </si>
  <si>
    <t>Пудинг из творога (запеченный)</t>
  </si>
  <si>
    <t>молоко</t>
  </si>
  <si>
    <t>54-19с</t>
  </si>
  <si>
    <t>Котлета "Школьная"</t>
  </si>
  <si>
    <t>Кисель с витаминами и Кальцием "Витошка"</t>
  </si>
  <si>
    <t xml:space="preserve">Каша жидкая молочная рисовая </t>
  </si>
  <si>
    <t>Суп крестьянский с крупой</t>
  </si>
  <si>
    <t>54-10с-2020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</si>
</sst>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showGridLines="0" showRowColHeaders="0" tabSelected="1" workbookViewId="0">
      <pane xSplit="4" ySplit="5" topLeftCell="E158" activePane="bottomRight" state="frozen"/>
      <selection pane="topRight"/>
      <selection pane="bottomLeft"/>
      <selection pane="bottomRight" activeCell="E181" sqref="E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2.1406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2" ht="18" x14ac:dyDescent="0.2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6</v>
      </c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76</v>
      </c>
      <c r="F6" s="20">
        <v>200</v>
      </c>
      <c r="G6" s="20">
        <v>8.6</v>
      </c>
      <c r="H6" s="20">
        <v>11.3</v>
      </c>
      <c r="I6" s="20">
        <v>34.299999999999997</v>
      </c>
      <c r="J6" s="20">
        <v>272.89999999999998</v>
      </c>
      <c r="K6" s="21" t="s">
        <v>77</v>
      </c>
      <c r="L6" s="20">
        <v>27.1</v>
      </c>
    </row>
    <row r="7" spans="1:12" ht="15" x14ac:dyDescent="0.25">
      <c r="A7" s="22"/>
      <c r="B7" s="23"/>
      <c r="C7" s="24"/>
      <c r="D7" s="29" t="s">
        <v>30</v>
      </c>
      <c r="E7" s="26" t="s">
        <v>31</v>
      </c>
      <c r="F7" s="27">
        <v>200</v>
      </c>
      <c r="G7" s="27">
        <v>7.0000000000000007E-2</v>
      </c>
      <c r="H7" s="27">
        <v>0.02</v>
      </c>
      <c r="I7" s="27">
        <v>15</v>
      </c>
      <c r="J7" s="27">
        <v>60</v>
      </c>
      <c r="K7" s="28">
        <v>376</v>
      </c>
      <c r="L7" s="27">
        <v>3.64</v>
      </c>
    </row>
    <row r="8" spans="1:12" ht="15" x14ac:dyDescent="0.25">
      <c r="A8" s="22"/>
      <c r="B8" s="23"/>
      <c r="C8" s="24"/>
      <c r="D8" s="29" t="s">
        <v>32</v>
      </c>
      <c r="E8" s="26" t="s">
        <v>33</v>
      </c>
      <c r="F8" s="27">
        <v>40</v>
      </c>
      <c r="G8" s="27">
        <v>3.2</v>
      </c>
      <c r="H8" s="27">
        <v>0.39</v>
      </c>
      <c r="I8" s="27">
        <v>20.25</v>
      </c>
      <c r="J8" s="27">
        <v>99.77</v>
      </c>
      <c r="K8" s="28"/>
      <c r="L8" s="27">
        <v>3.1</v>
      </c>
    </row>
    <row r="9" spans="1:12" ht="15" x14ac:dyDescent="0.25">
      <c r="A9" s="22"/>
      <c r="B9" s="23"/>
      <c r="C9" s="24"/>
      <c r="D9" s="25" t="s">
        <v>35</v>
      </c>
      <c r="E9" s="26" t="s">
        <v>78</v>
      </c>
      <c r="F9" s="27">
        <v>40</v>
      </c>
      <c r="G9" s="27">
        <v>2.36</v>
      </c>
      <c r="H9" s="27">
        <v>7.49</v>
      </c>
      <c r="I9" s="27">
        <v>14.89</v>
      </c>
      <c r="J9" s="27">
        <v>136</v>
      </c>
      <c r="K9" s="28">
        <v>1</v>
      </c>
      <c r="L9" s="27">
        <v>14.34</v>
      </c>
    </row>
    <row r="10" spans="1:12" ht="15" x14ac:dyDescent="0.25">
      <c r="A10" s="22"/>
      <c r="B10" s="23"/>
      <c r="C10" s="24"/>
      <c r="D10" s="29" t="s">
        <v>34</v>
      </c>
      <c r="E10" s="26" t="s">
        <v>79</v>
      </c>
      <c r="F10" s="27">
        <v>100</v>
      </c>
      <c r="G10" s="27">
        <v>0.4</v>
      </c>
      <c r="H10" s="27">
        <v>0.4</v>
      </c>
      <c r="I10" s="27">
        <v>9.7799999999999994</v>
      </c>
      <c r="J10" s="27">
        <v>47</v>
      </c>
      <c r="K10" s="28"/>
      <c r="L10" s="27">
        <v>26</v>
      </c>
    </row>
    <row r="11" spans="1:12" ht="15" x14ac:dyDescent="0.25">
      <c r="A11" s="30"/>
      <c r="B11" s="31"/>
      <c r="C11" s="32"/>
      <c r="D11" s="33" t="s">
        <v>37</v>
      </c>
      <c r="E11" s="34"/>
      <c r="F11" s="35">
        <f>SUM(F6:F10)</f>
        <v>580</v>
      </c>
      <c r="G11" s="35">
        <f>SUM(G6:G10)</f>
        <v>14.63</v>
      </c>
      <c r="H11" s="35">
        <f>SUM(H6:H10)</f>
        <v>19.600000000000001</v>
      </c>
      <c r="I11" s="35">
        <f>SUM(I6:I10)</f>
        <v>94.22</v>
      </c>
      <c r="J11" s="35">
        <f>SUM(J6:J10)</f>
        <v>615.66999999999996</v>
      </c>
      <c r="K11" s="36"/>
      <c r="L11" s="35">
        <f>SUM(L6:L10)</f>
        <v>74.180000000000007</v>
      </c>
    </row>
    <row r="12" spans="1:12" ht="15" x14ac:dyDescent="0.25">
      <c r="A12" s="37">
        <f>A6</f>
        <v>1</v>
      </c>
      <c r="B12" s="38">
        <f>B6</f>
        <v>1</v>
      </c>
      <c r="C12" s="39" t="s">
        <v>38</v>
      </c>
      <c r="D12" s="29" t="s">
        <v>39</v>
      </c>
      <c r="E12" s="26" t="s">
        <v>80</v>
      </c>
      <c r="F12" s="27">
        <v>80</v>
      </c>
      <c r="G12" s="27">
        <v>1.05</v>
      </c>
      <c r="H12" s="27">
        <v>2.6</v>
      </c>
      <c r="I12" s="27">
        <v>5.0199999999999996</v>
      </c>
      <c r="J12" s="27">
        <v>47.68</v>
      </c>
      <c r="K12" s="28">
        <v>45</v>
      </c>
      <c r="L12" s="27">
        <v>17.47</v>
      </c>
    </row>
    <row r="13" spans="1:12" ht="25.5" x14ac:dyDescent="0.25">
      <c r="A13" s="22"/>
      <c r="B13" s="23"/>
      <c r="C13" s="24"/>
      <c r="D13" s="29" t="s">
        <v>40</v>
      </c>
      <c r="E13" s="26" t="s">
        <v>81</v>
      </c>
      <c r="F13" s="27">
        <v>200</v>
      </c>
      <c r="G13" s="27">
        <v>4.74</v>
      </c>
      <c r="H13" s="27">
        <v>5.8</v>
      </c>
      <c r="I13" s="27">
        <v>13.62</v>
      </c>
      <c r="J13" s="27">
        <v>125.52</v>
      </c>
      <c r="K13" s="28" t="s">
        <v>67</v>
      </c>
      <c r="L13" s="27">
        <v>18.61</v>
      </c>
    </row>
    <row r="14" spans="1:12" ht="15" x14ac:dyDescent="0.25">
      <c r="A14" s="22"/>
      <c r="B14" s="23"/>
      <c r="C14" s="24"/>
      <c r="D14" s="29" t="s">
        <v>43</v>
      </c>
      <c r="E14" s="26" t="s">
        <v>82</v>
      </c>
      <c r="F14" s="27">
        <v>90</v>
      </c>
      <c r="G14" s="27">
        <v>13.77</v>
      </c>
      <c r="H14" s="27">
        <v>9.9</v>
      </c>
      <c r="I14" s="27">
        <v>11.97</v>
      </c>
      <c r="J14" s="27">
        <v>191.7</v>
      </c>
      <c r="K14" s="28">
        <v>347</v>
      </c>
      <c r="L14" s="27">
        <v>70.67</v>
      </c>
    </row>
    <row r="15" spans="1:12" ht="15" x14ac:dyDescent="0.25">
      <c r="A15" s="22"/>
      <c r="B15" s="23"/>
      <c r="C15" s="24"/>
      <c r="D15" s="29" t="s">
        <v>46</v>
      </c>
      <c r="E15" s="26" t="s">
        <v>83</v>
      </c>
      <c r="F15" s="27">
        <v>150</v>
      </c>
      <c r="G15" s="27">
        <v>3.5</v>
      </c>
      <c r="H15" s="27">
        <v>4.8</v>
      </c>
      <c r="I15" s="27">
        <v>35</v>
      </c>
      <c r="J15" s="27">
        <v>196.9</v>
      </c>
      <c r="K15" s="28" t="s">
        <v>84</v>
      </c>
      <c r="L15" s="27">
        <v>19.579999999999998</v>
      </c>
    </row>
    <row r="16" spans="1:12" ht="15" x14ac:dyDescent="0.25">
      <c r="A16" s="22"/>
      <c r="B16" s="23"/>
      <c r="C16" s="24"/>
      <c r="D16" s="29" t="s">
        <v>49</v>
      </c>
      <c r="E16" s="26" t="s">
        <v>31</v>
      </c>
      <c r="F16" s="27">
        <v>200</v>
      </c>
      <c r="G16" s="27">
        <v>7.0000000000000007E-2</v>
      </c>
      <c r="H16" s="27">
        <v>0.02</v>
      </c>
      <c r="I16" s="27">
        <v>15</v>
      </c>
      <c r="J16" s="27">
        <v>60</v>
      </c>
      <c r="K16" s="28">
        <v>376</v>
      </c>
      <c r="L16" s="27">
        <v>3.64</v>
      </c>
    </row>
    <row r="17" spans="1:12" ht="15" x14ac:dyDescent="0.25">
      <c r="A17" s="22"/>
      <c r="B17" s="23"/>
      <c r="C17" s="24"/>
      <c r="D17" s="29" t="s">
        <v>50</v>
      </c>
      <c r="E17" s="26" t="s">
        <v>33</v>
      </c>
      <c r="F17" s="27">
        <v>80</v>
      </c>
      <c r="G17" s="27">
        <v>6.4</v>
      </c>
      <c r="H17" s="27">
        <v>0.78</v>
      </c>
      <c r="I17" s="27">
        <v>40.5</v>
      </c>
      <c r="J17" s="27">
        <v>199.54</v>
      </c>
      <c r="K17" s="28"/>
      <c r="L17" s="27">
        <v>6.2</v>
      </c>
    </row>
    <row r="18" spans="1:12" ht="15" x14ac:dyDescent="0.25">
      <c r="A18" s="22"/>
      <c r="B18" s="23"/>
      <c r="C18" s="24"/>
      <c r="D18" s="29" t="s">
        <v>51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5" t="s">
        <v>55</v>
      </c>
      <c r="E19" s="26" t="s">
        <v>56</v>
      </c>
      <c r="F19" s="27">
        <v>50</v>
      </c>
      <c r="G19" s="27">
        <v>1.65</v>
      </c>
      <c r="H19" s="27">
        <v>1.2</v>
      </c>
      <c r="I19" s="27">
        <v>4.45</v>
      </c>
      <c r="J19" s="27">
        <v>35.4</v>
      </c>
      <c r="K19" s="28">
        <v>228</v>
      </c>
      <c r="L19" s="27">
        <v>3.78</v>
      </c>
    </row>
    <row r="20" spans="1:12" ht="15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30"/>
      <c r="B21" s="31"/>
      <c r="C21" s="32"/>
      <c r="D21" s="33" t="s">
        <v>37</v>
      </c>
      <c r="E21" s="34"/>
      <c r="F21" s="35">
        <f>SUM(F12:F20)</f>
        <v>850</v>
      </c>
      <c r="G21" s="35">
        <f>SUM(G12:G20)</f>
        <v>31.18</v>
      </c>
      <c r="H21" s="35">
        <f>SUM(H12:H20)</f>
        <v>25.1</v>
      </c>
      <c r="I21" s="35">
        <f>SUM(I12:I20)</f>
        <v>125.56</v>
      </c>
      <c r="J21" s="35">
        <f>SUM(J12:J20)</f>
        <v>856.7399999999999</v>
      </c>
      <c r="K21" s="36"/>
      <c r="L21" s="35">
        <f>SUM(L12:L20)</f>
        <v>139.94999999999999</v>
      </c>
    </row>
    <row r="22" spans="1:12" ht="13.5" thickBot="1" x14ac:dyDescent="0.25">
      <c r="A22" s="40">
        <f>A6</f>
        <v>1</v>
      </c>
      <c r="B22" s="41">
        <f>B6</f>
        <v>1</v>
      </c>
      <c r="C22" s="50" t="s">
        <v>52</v>
      </c>
      <c r="D22" s="51"/>
      <c r="E22" s="42"/>
      <c r="F22" s="43">
        <f>F11+F21</f>
        <v>1430</v>
      </c>
      <c r="G22" s="43">
        <f>G11+G21</f>
        <v>45.81</v>
      </c>
      <c r="H22" s="43">
        <f>H11+H21</f>
        <v>44.7</v>
      </c>
      <c r="I22" s="43">
        <f>I11+I21</f>
        <v>219.78</v>
      </c>
      <c r="J22" s="43">
        <f>J11+J21</f>
        <v>1472.4099999999999</v>
      </c>
      <c r="K22" s="43"/>
      <c r="L22" s="43">
        <f>L11+L21</f>
        <v>214.13</v>
      </c>
    </row>
    <row r="23" spans="1:12" ht="15" x14ac:dyDescent="0.25">
      <c r="A23" s="44">
        <v>1</v>
      </c>
      <c r="B23" s="23">
        <v>2</v>
      </c>
      <c r="C23" s="17" t="s">
        <v>26</v>
      </c>
      <c r="D23" s="18" t="s">
        <v>27</v>
      </c>
      <c r="E23" s="19" t="s">
        <v>87</v>
      </c>
      <c r="F23" s="20">
        <v>150</v>
      </c>
      <c r="G23" s="20">
        <v>29.7</v>
      </c>
      <c r="H23" s="20">
        <v>10.7</v>
      </c>
      <c r="I23" s="20">
        <v>21.7</v>
      </c>
      <c r="J23" s="20">
        <v>301.2</v>
      </c>
      <c r="K23" s="21" t="s">
        <v>86</v>
      </c>
      <c r="L23" s="20">
        <v>60.56</v>
      </c>
    </row>
    <row r="24" spans="1:12" ht="15" x14ac:dyDescent="0.25">
      <c r="A24" s="44"/>
      <c r="B24" s="23"/>
      <c r="C24" s="24"/>
      <c r="D24" s="25" t="s">
        <v>104</v>
      </c>
      <c r="E24" s="26" t="s">
        <v>85</v>
      </c>
      <c r="F24" s="27">
        <v>20</v>
      </c>
      <c r="G24" s="27">
        <v>1.5</v>
      </c>
      <c r="H24" s="27">
        <v>0.04</v>
      </c>
      <c r="I24" s="27">
        <v>11.36</v>
      </c>
      <c r="J24" s="27">
        <v>52</v>
      </c>
      <c r="K24" s="28"/>
      <c r="L24" s="27">
        <v>7.6</v>
      </c>
    </row>
    <row r="25" spans="1:12" ht="15" x14ac:dyDescent="0.25">
      <c r="A25" s="44"/>
      <c r="B25" s="23"/>
      <c r="C25" s="24"/>
      <c r="D25" s="29" t="s">
        <v>49</v>
      </c>
      <c r="E25" s="26" t="s">
        <v>31</v>
      </c>
      <c r="F25" s="27">
        <v>200</v>
      </c>
      <c r="G25" s="27">
        <v>7.0000000000000007E-2</v>
      </c>
      <c r="H25" s="27">
        <v>0.02</v>
      </c>
      <c r="I25" s="27">
        <v>15</v>
      </c>
      <c r="J25" s="27">
        <v>60</v>
      </c>
      <c r="K25" s="28">
        <v>376</v>
      </c>
      <c r="L25" s="27">
        <v>3.64</v>
      </c>
    </row>
    <row r="26" spans="1:12" ht="15" x14ac:dyDescent="0.25">
      <c r="A26" s="44"/>
      <c r="B26" s="23"/>
      <c r="C26" s="24"/>
      <c r="D26" s="29" t="s">
        <v>32</v>
      </c>
      <c r="E26" s="26" t="s">
        <v>33</v>
      </c>
      <c r="F26" s="27">
        <v>40</v>
      </c>
      <c r="G26" s="27">
        <v>3.2</v>
      </c>
      <c r="H26" s="27">
        <v>0.39</v>
      </c>
      <c r="I26" s="27">
        <v>20.25</v>
      </c>
      <c r="J26" s="27">
        <v>99.77</v>
      </c>
      <c r="K26" s="28"/>
      <c r="L26" s="27">
        <v>3.1</v>
      </c>
    </row>
    <row r="27" spans="1:12" ht="15" x14ac:dyDescent="0.25">
      <c r="A27" s="44"/>
      <c r="B27" s="23"/>
      <c r="C27" s="24"/>
      <c r="D27" s="25" t="s">
        <v>55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4"/>
      <c r="B28" s="23"/>
      <c r="C28" s="24"/>
      <c r="D28" s="29" t="s">
        <v>34</v>
      </c>
      <c r="E28" s="26" t="s">
        <v>79</v>
      </c>
      <c r="F28" s="27">
        <v>100</v>
      </c>
      <c r="G28" s="27">
        <v>0.4</v>
      </c>
      <c r="H28" s="27">
        <v>0.4</v>
      </c>
      <c r="I28" s="27">
        <v>9.7799999999999994</v>
      </c>
      <c r="J28" s="27">
        <v>47</v>
      </c>
      <c r="K28" s="28"/>
      <c r="L28" s="27">
        <v>26</v>
      </c>
    </row>
    <row r="29" spans="1:12" ht="15" x14ac:dyDescent="0.25">
      <c r="A29" s="45"/>
      <c r="B29" s="31"/>
      <c r="C29" s="32"/>
      <c r="D29" s="33" t="s">
        <v>37</v>
      </c>
      <c r="E29" s="34"/>
      <c r="F29" s="35">
        <f>SUM(F23:F28)</f>
        <v>510</v>
      </c>
      <c r="G29" s="35">
        <f>SUM(G23:G28)</f>
        <v>34.869999999999997</v>
      </c>
      <c r="H29" s="35">
        <f>SUM(H23:H28)</f>
        <v>11.549999999999999</v>
      </c>
      <c r="I29" s="35">
        <f>SUM(I23:I28)</f>
        <v>78.09</v>
      </c>
      <c r="J29" s="35">
        <f>SUM(J23:J28)</f>
        <v>559.97</v>
      </c>
      <c r="K29" s="36"/>
      <c r="L29" s="35">
        <f>SUM(L23:L28)</f>
        <v>100.89999999999999</v>
      </c>
    </row>
    <row r="30" spans="1:12" ht="15" x14ac:dyDescent="0.25">
      <c r="A30" s="38">
        <f>A23</f>
        <v>1</v>
      </c>
      <c r="B30" s="38">
        <f>B23</f>
        <v>2</v>
      </c>
      <c r="C30" s="39" t="s">
        <v>38</v>
      </c>
      <c r="D30" s="29" t="s">
        <v>39</v>
      </c>
      <c r="E30" s="26" t="s">
        <v>88</v>
      </c>
      <c r="F30" s="27">
        <v>80</v>
      </c>
      <c r="G30" s="27">
        <v>0.6</v>
      </c>
      <c r="H30" s="27">
        <v>4.8099999999999996</v>
      </c>
      <c r="I30" s="27">
        <v>1.88</v>
      </c>
      <c r="J30" s="27">
        <v>53.28</v>
      </c>
      <c r="K30" s="28">
        <v>20</v>
      </c>
      <c r="L30" s="27">
        <v>19.600000000000001</v>
      </c>
    </row>
    <row r="31" spans="1:12" ht="25.5" x14ac:dyDescent="0.25">
      <c r="A31" s="44"/>
      <c r="B31" s="23"/>
      <c r="C31" s="24"/>
      <c r="D31" s="29" t="s">
        <v>40</v>
      </c>
      <c r="E31" s="26" t="s">
        <v>41</v>
      </c>
      <c r="F31" s="27">
        <v>200</v>
      </c>
      <c r="G31" s="27">
        <v>6.68</v>
      </c>
      <c r="H31" s="27">
        <v>4.5999999999999996</v>
      </c>
      <c r="I31" s="27">
        <v>16.28</v>
      </c>
      <c r="J31" s="27">
        <v>133.13999999999999</v>
      </c>
      <c r="K31" s="28" t="s">
        <v>42</v>
      </c>
      <c r="L31" s="27">
        <v>14.26</v>
      </c>
    </row>
    <row r="32" spans="1:12" ht="15" x14ac:dyDescent="0.25">
      <c r="A32" s="44"/>
      <c r="B32" s="23"/>
      <c r="C32" s="24"/>
      <c r="D32" s="29" t="s">
        <v>43</v>
      </c>
      <c r="E32" s="26" t="s">
        <v>44</v>
      </c>
      <c r="F32" s="27">
        <v>100</v>
      </c>
      <c r="G32" s="27">
        <v>14.1</v>
      </c>
      <c r="H32" s="27">
        <v>5.7</v>
      </c>
      <c r="I32" s="27">
        <v>4.4000000000000004</v>
      </c>
      <c r="J32" s="27">
        <v>126.4</v>
      </c>
      <c r="K32" s="28" t="s">
        <v>45</v>
      </c>
      <c r="L32" s="27">
        <v>51.1</v>
      </c>
    </row>
    <row r="33" spans="1:12" ht="15" x14ac:dyDescent="0.25">
      <c r="A33" s="44"/>
      <c r="B33" s="23"/>
      <c r="C33" s="24"/>
      <c r="D33" s="29" t="s">
        <v>46</v>
      </c>
      <c r="E33" s="26" t="s">
        <v>63</v>
      </c>
      <c r="F33" s="27">
        <v>150</v>
      </c>
      <c r="G33" s="27">
        <v>3.2</v>
      </c>
      <c r="H33" s="27">
        <v>5.2</v>
      </c>
      <c r="I33" s="27">
        <v>19.8</v>
      </c>
      <c r="J33" s="27">
        <v>139.4</v>
      </c>
      <c r="K33" s="28" t="s">
        <v>64</v>
      </c>
      <c r="L33" s="27">
        <v>31.15</v>
      </c>
    </row>
    <row r="34" spans="1:12" ht="15" x14ac:dyDescent="0.25">
      <c r="A34" s="44"/>
      <c r="B34" s="23"/>
      <c r="C34" s="24"/>
      <c r="D34" s="29" t="s">
        <v>49</v>
      </c>
      <c r="E34" s="26" t="s">
        <v>89</v>
      </c>
      <c r="F34" s="27">
        <v>200</v>
      </c>
      <c r="G34" s="27">
        <v>0.66</v>
      </c>
      <c r="H34" s="27">
        <v>0.09</v>
      </c>
      <c r="I34" s="27">
        <v>32.01</v>
      </c>
      <c r="J34" s="27">
        <v>132.80000000000001</v>
      </c>
      <c r="K34" s="28">
        <v>349</v>
      </c>
      <c r="L34" s="27">
        <v>9.4</v>
      </c>
    </row>
    <row r="35" spans="1:12" ht="15" x14ac:dyDescent="0.25">
      <c r="A35" s="44"/>
      <c r="B35" s="23"/>
      <c r="C35" s="24"/>
      <c r="D35" s="29" t="s">
        <v>50</v>
      </c>
      <c r="E35" s="26" t="s">
        <v>33</v>
      </c>
      <c r="F35" s="27">
        <v>80</v>
      </c>
      <c r="G35" s="27">
        <v>6.4</v>
      </c>
      <c r="H35" s="27">
        <v>0.78</v>
      </c>
      <c r="I35" s="27">
        <v>40.5</v>
      </c>
      <c r="J35" s="27">
        <v>199.54</v>
      </c>
      <c r="K35" s="28"/>
      <c r="L35" s="27">
        <v>6.2</v>
      </c>
    </row>
    <row r="36" spans="1:12" ht="15" x14ac:dyDescent="0.25">
      <c r="A36" s="44"/>
      <c r="B36" s="23"/>
      <c r="C36" s="24"/>
      <c r="D36" s="29" t="s">
        <v>51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5"/>
      <c r="B39" s="31"/>
      <c r="C39" s="32"/>
      <c r="D39" s="33" t="s">
        <v>37</v>
      </c>
      <c r="E39" s="34"/>
      <c r="F39" s="35">
        <f>SUM(F30:F38)</f>
        <v>810</v>
      </c>
      <c r="G39" s="35">
        <f>SUM(G30:G38)</f>
        <v>31.64</v>
      </c>
      <c r="H39" s="35">
        <f>SUM(H30:H38)</f>
        <v>21.18</v>
      </c>
      <c r="I39" s="35">
        <f>SUM(I30:I38)</f>
        <v>114.87</v>
      </c>
      <c r="J39" s="35">
        <f>SUM(J30:J38)</f>
        <v>784.56</v>
      </c>
      <c r="K39" s="36"/>
      <c r="L39" s="35">
        <f>SUM(L30:L38)</f>
        <v>131.71</v>
      </c>
    </row>
    <row r="40" spans="1:12" ht="15.75" customHeight="1" x14ac:dyDescent="0.2">
      <c r="A40" s="46">
        <f>A23</f>
        <v>1</v>
      </c>
      <c r="B40" s="46">
        <f>B23</f>
        <v>2</v>
      </c>
      <c r="C40" s="50" t="s">
        <v>52</v>
      </c>
      <c r="D40" s="51"/>
      <c r="E40" s="42"/>
      <c r="F40" s="43">
        <f>F29+F39</f>
        <v>1320</v>
      </c>
      <c r="G40" s="43">
        <f>G29+G39</f>
        <v>66.509999999999991</v>
      </c>
      <c r="H40" s="43">
        <f>H29+H39</f>
        <v>32.729999999999997</v>
      </c>
      <c r="I40" s="43">
        <f>I29+I39</f>
        <v>192.96</v>
      </c>
      <c r="J40" s="43">
        <f>J29+J39</f>
        <v>1344.53</v>
      </c>
      <c r="K40" s="43"/>
      <c r="L40" s="43">
        <f>L29+L39</f>
        <v>232.61</v>
      </c>
    </row>
    <row r="41" spans="1:12" ht="15" x14ac:dyDescent="0.25">
      <c r="A41" s="15">
        <v>1</v>
      </c>
      <c r="B41" s="16">
        <v>3</v>
      </c>
      <c r="C41" s="17" t="s">
        <v>26</v>
      </c>
      <c r="D41" s="18" t="s">
        <v>27</v>
      </c>
      <c r="E41" s="19" t="s">
        <v>58</v>
      </c>
      <c r="F41" s="20">
        <v>200</v>
      </c>
      <c r="G41" s="20">
        <v>8.3000000000000007</v>
      </c>
      <c r="H41" s="20">
        <v>10.199999999999999</v>
      </c>
      <c r="I41" s="20">
        <v>37.6</v>
      </c>
      <c r="J41" s="20">
        <v>274.89999999999998</v>
      </c>
      <c r="K41" s="21" t="s">
        <v>59</v>
      </c>
      <c r="L41" s="20">
        <v>34.06</v>
      </c>
    </row>
    <row r="42" spans="1:12" ht="15" x14ac:dyDescent="0.25">
      <c r="A42" s="22"/>
      <c r="B42" s="23"/>
      <c r="C42" s="24"/>
      <c r="D42" s="25" t="s">
        <v>35</v>
      </c>
      <c r="E42" s="26" t="s">
        <v>36</v>
      </c>
      <c r="F42" s="27">
        <v>60</v>
      </c>
      <c r="G42" s="27">
        <v>7.52</v>
      </c>
      <c r="H42" s="27">
        <v>9.43</v>
      </c>
      <c r="I42" s="27">
        <v>17.8</v>
      </c>
      <c r="J42" s="27">
        <v>186</v>
      </c>
      <c r="K42" s="28">
        <v>3</v>
      </c>
      <c r="L42" s="27">
        <v>28</v>
      </c>
    </row>
    <row r="43" spans="1:12" ht="15" x14ac:dyDescent="0.25">
      <c r="A43" s="22"/>
      <c r="B43" s="23"/>
      <c r="C43" s="24"/>
      <c r="D43" s="29" t="s">
        <v>30</v>
      </c>
      <c r="E43" s="26" t="s">
        <v>31</v>
      </c>
      <c r="F43" s="27">
        <v>200</v>
      </c>
      <c r="G43" s="27">
        <v>7.0000000000000007E-2</v>
      </c>
      <c r="H43" s="27">
        <v>0.02</v>
      </c>
      <c r="I43" s="27">
        <v>15</v>
      </c>
      <c r="J43" s="27">
        <v>60</v>
      </c>
      <c r="K43" s="28">
        <v>376</v>
      </c>
      <c r="L43" s="27">
        <v>3.64</v>
      </c>
    </row>
    <row r="44" spans="1:12" ht="15" x14ac:dyDescent="0.25">
      <c r="A44" s="22"/>
      <c r="B44" s="23"/>
      <c r="C44" s="24"/>
      <c r="D44" s="29" t="s">
        <v>32</v>
      </c>
      <c r="E44" s="26" t="s">
        <v>33</v>
      </c>
      <c r="F44" s="27">
        <v>40</v>
      </c>
      <c r="G44" s="27">
        <v>3.2</v>
      </c>
      <c r="H44" s="27">
        <v>0.39</v>
      </c>
      <c r="I44" s="27">
        <v>20.25</v>
      </c>
      <c r="J44" s="27">
        <v>99.77</v>
      </c>
      <c r="K44" s="28"/>
      <c r="L44" s="27">
        <v>3.1</v>
      </c>
    </row>
    <row r="45" spans="1:12" ht="15" x14ac:dyDescent="0.25">
      <c r="A45" s="22"/>
      <c r="B45" s="23"/>
      <c r="C45" s="24"/>
      <c r="D45" s="29" t="s">
        <v>34</v>
      </c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5"/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30"/>
      <c r="B48" s="31"/>
      <c r="C48" s="32"/>
      <c r="D48" s="33" t="s">
        <v>37</v>
      </c>
      <c r="E48" s="34"/>
      <c r="F48" s="35">
        <f>SUM(F41:F47)</f>
        <v>500</v>
      </c>
      <c r="G48" s="35">
        <f>SUM(G41:G47)</f>
        <v>19.09</v>
      </c>
      <c r="H48" s="35">
        <f>SUM(H41:H47)</f>
        <v>20.04</v>
      </c>
      <c r="I48" s="35">
        <f>SUM(I41:I47)</f>
        <v>90.65</v>
      </c>
      <c r="J48" s="35">
        <f>SUM(J41:J47)</f>
        <v>620.66999999999996</v>
      </c>
      <c r="K48" s="36"/>
      <c r="L48" s="35">
        <f>SUM(L41:L47)</f>
        <v>68.8</v>
      </c>
    </row>
    <row r="49" spans="1:12" ht="15" x14ac:dyDescent="0.25">
      <c r="A49" s="37">
        <f>A41</f>
        <v>1</v>
      </c>
      <c r="B49" s="38">
        <f>B41</f>
        <v>3</v>
      </c>
      <c r="C49" s="39" t="s">
        <v>38</v>
      </c>
      <c r="D49" s="29" t="s">
        <v>39</v>
      </c>
      <c r="E49" s="26" t="s">
        <v>90</v>
      </c>
      <c r="F49" s="27">
        <v>80</v>
      </c>
      <c r="G49" s="27">
        <v>0.88</v>
      </c>
      <c r="H49" s="27">
        <v>4.8899999999999997</v>
      </c>
      <c r="I49" s="27">
        <v>3.65</v>
      </c>
      <c r="J49" s="27">
        <v>62.16</v>
      </c>
      <c r="K49" s="28">
        <v>23</v>
      </c>
      <c r="L49" s="27">
        <v>19.18</v>
      </c>
    </row>
    <row r="50" spans="1:12" ht="15" x14ac:dyDescent="0.25">
      <c r="A50" s="22"/>
      <c r="B50" s="23"/>
      <c r="C50" s="24"/>
      <c r="D50" s="29" t="s">
        <v>40</v>
      </c>
      <c r="E50" s="26" t="s">
        <v>91</v>
      </c>
      <c r="F50" s="27">
        <v>200</v>
      </c>
      <c r="G50" s="27">
        <v>6.42</v>
      </c>
      <c r="H50" s="27">
        <v>7.38</v>
      </c>
      <c r="I50" s="27">
        <v>6.32</v>
      </c>
      <c r="J50" s="27">
        <v>122.57</v>
      </c>
      <c r="K50" s="28">
        <v>88</v>
      </c>
      <c r="L50" s="27">
        <v>12.92</v>
      </c>
    </row>
    <row r="51" spans="1:12" ht="15" x14ac:dyDescent="0.25">
      <c r="A51" s="22"/>
      <c r="B51" s="23"/>
      <c r="C51" s="24"/>
      <c r="D51" s="29" t="s">
        <v>43</v>
      </c>
      <c r="E51" s="26" t="s">
        <v>53</v>
      </c>
      <c r="F51" s="27">
        <v>90</v>
      </c>
      <c r="G51" s="27">
        <v>17.28</v>
      </c>
      <c r="H51" s="27">
        <v>3.87</v>
      </c>
      <c r="I51" s="27">
        <v>12.13</v>
      </c>
      <c r="J51" s="27">
        <v>113.76</v>
      </c>
      <c r="K51" s="28" t="s">
        <v>54</v>
      </c>
      <c r="L51" s="27">
        <v>55.72</v>
      </c>
    </row>
    <row r="52" spans="1:12" ht="15" x14ac:dyDescent="0.25">
      <c r="A52" s="22"/>
      <c r="B52" s="23"/>
      <c r="C52" s="24"/>
      <c r="D52" s="29" t="s">
        <v>46</v>
      </c>
      <c r="E52" s="26" t="s">
        <v>92</v>
      </c>
      <c r="F52" s="27">
        <v>150</v>
      </c>
      <c r="G52" s="27">
        <v>5.4</v>
      </c>
      <c r="H52" s="27">
        <v>4.9000000000000004</v>
      </c>
      <c r="I52" s="27">
        <v>32.799999999999997</v>
      </c>
      <c r="J52" s="27">
        <v>196.8</v>
      </c>
      <c r="K52" s="28" t="s">
        <v>48</v>
      </c>
      <c r="L52" s="27">
        <v>13.28</v>
      </c>
    </row>
    <row r="53" spans="1:12" ht="15" x14ac:dyDescent="0.25">
      <c r="A53" s="22"/>
      <c r="B53" s="23"/>
      <c r="C53" s="24"/>
      <c r="D53" s="29" t="s">
        <v>49</v>
      </c>
      <c r="E53" s="26" t="s">
        <v>93</v>
      </c>
      <c r="F53" s="27">
        <v>200</v>
      </c>
      <c r="G53" s="27"/>
      <c r="H53" s="27"/>
      <c r="I53" s="27">
        <v>19</v>
      </c>
      <c r="J53" s="27">
        <v>80</v>
      </c>
      <c r="K53" s="28"/>
      <c r="L53" s="27">
        <v>13</v>
      </c>
    </row>
    <row r="54" spans="1:12" ht="15" x14ac:dyDescent="0.25">
      <c r="A54" s="22"/>
      <c r="B54" s="23"/>
      <c r="C54" s="24"/>
      <c r="D54" s="29" t="s">
        <v>50</v>
      </c>
      <c r="E54" s="26" t="s">
        <v>33</v>
      </c>
      <c r="F54" s="27">
        <v>80</v>
      </c>
      <c r="G54" s="27">
        <v>6.4</v>
      </c>
      <c r="H54" s="27">
        <v>0.78</v>
      </c>
      <c r="I54" s="27">
        <v>40.5</v>
      </c>
      <c r="J54" s="27">
        <v>199.54</v>
      </c>
      <c r="K54" s="28"/>
      <c r="L54" s="27">
        <v>6.2</v>
      </c>
    </row>
    <row r="55" spans="1:12" ht="15" x14ac:dyDescent="0.25">
      <c r="A55" s="22"/>
      <c r="B55" s="23"/>
      <c r="C55" s="24"/>
      <c r="D55" s="29" t="s">
        <v>51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5"/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30"/>
      <c r="B58" s="31"/>
      <c r="C58" s="32"/>
      <c r="D58" s="33" t="s">
        <v>37</v>
      </c>
      <c r="E58" s="34"/>
      <c r="F58" s="35">
        <f>SUM(F49:F57)</f>
        <v>800</v>
      </c>
      <c r="G58" s="35">
        <f>SUM(G49:G57)</f>
        <v>36.380000000000003</v>
      </c>
      <c r="H58" s="35">
        <f>SUM(H49:H57)</f>
        <v>21.82</v>
      </c>
      <c r="I58" s="35">
        <f>SUM(I49:I57)</f>
        <v>114.4</v>
      </c>
      <c r="J58" s="35">
        <f>SUM(J49:J57)</f>
        <v>774.82999999999993</v>
      </c>
      <c r="K58" s="36"/>
      <c r="L58" s="35">
        <f>SUM(L49:L57)</f>
        <v>120.3</v>
      </c>
    </row>
    <row r="59" spans="1:12" ht="15.75" customHeight="1" x14ac:dyDescent="0.2">
      <c r="A59" s="40">
        <f>A41</f>
        <v>1</v>
      </c>
      <c r="B59" s="41">
        <f>B41</f>
        <v>3</v>
      </c>
      <c r="C59" s="50" t="s">
        <v>52</v>
      </c>
      <c r="D59" s="51"/>
      <c r="E59" s="42"/>
      <c r="F59" s="43">
        <f>F48+F58</f>
        <v>1300</v>
      </c>
      <c r="G59" s="43">
        <f>G48+G58</f>
        <v>55.47</v>
      </c>
      <c r="H59" s="43">
        <f>H48+H58</f>
        <v>41.86</v>
      </c>
      <c r="I59" s="43">
        <f>I48+I58</f>
        <v>205.05</v>
      </c>
      <c r="J59" s="43">
        <f>J48+J58</f>
        <v>1395.5</v>
      </c>
      <c r="K59" s="43"/>
      <c r="L59" s="43">
        <f>L48+L58</f>
        <v>189.1</v>
      </c>
    </row>
    <row r="60" spans="1:12" ht="15" x14ac:dyDescent="0.25">
      <c r="A60" s="15">
        <v>1</v>
      </c>
      <c r="B60" s="16">
        <v>4</v>
      </c>
      <c r="C60" s="17" t="s">
        <v>26</v>
      </c>
      <c r="D60" s="18" t="s">
        <v>73</v>
      </c>
      <c r="E60" s="19" t="s">
        <v>65</v>
      </c>
      <c r="F60" s="20">
        <v>200</v>
      </c>
      <c r="G60" s="20">
        <v>5.3</v>
      </c>
      <c r="H60" s="20">
        <v>5.4</v>
      </c>
      <c r="I60" s="20">
        <v>28.7</v>
      </c>
      <c r="J60" s="20">
        <v>184.5</v>
      </c>
      <c r="K60" s="21" t="s">
        <v>66</v>
      </c>
      <c r="L60" s="20">
        <v>27.1</v>
      </c>
    </row>
    <row r="61" spans="1:12" ht="15" x14ac:dyDescent="0.25">
      <c r="A61" s="22"/>
      <c r="B61" s="23"/>
      <c r="C61" s="24"/>
      <c r="D61" s="25" t="s">
        <v>60</v>
      </c>
      <c r="E61" s="26" t="s">
        <v>94</v>
      </c>
      <c r="F61" s="27">
        <v>60</v>
      </c>
      <c r="G61" s="27">
        <v>4.17</v>
      </c>
      <c r="H61" s="27">
        <v>1.6</v>
      </c>
      <c r="I61" s="27">
        <v>22.43</v>
      </c>
      <c r="J61" s="27">
        <v>120.08</v>
      </c>
      <c r="K61" s="28"/>
      <c r="L61" s="27">
        <v>20</v>
      </c>
    </row>
    <row r="62" spans="1:12" ht="15" x14ac:dyDescent="0.25">
      <c r="A62" s="22"/>
      <c r="B62" s="23"/>
      <c r="C62" s="24"/>
      <c r="D62" s="29" t="s">
        <v>30</v>
      </c>
      <c r="E62" s="26" t="s">
        <v>31</v>
      </c>
      <c r="F62" s="27">
        <v>200</v>
      </c>
      <c r="G62" s="27">
        <v>7.0000000000000007E-2</v>
      </c>
      <c r="H62" s="27">
        <v>0.02</v>
      </c>
      <c r="I62" s="27">
        <v>15</v>
      </c>
      <c r="J62" s="27">
        <v>60</v>
      </c>
      <c r="K62" s="28">
        <v>376</v>
      </c>
      <c r="L62" s="27">
        <v>3.64</v>
      </c>
    </row>
    <row r="63" spans="1:12" ht="15" x14ac:dyDescent="0.25">
      <c r="A63" s="22"/>
      <c r="B63" s="23"/>
      <c r="C63" s="24"/>
      <c r="D63" s="29" t="s">
        <v>32</v>
      </c>
      <c r="E63" s="26" t="s">
        <v>33</v>
      </c>
      <c r="F63" s="27">
        <v>40</v>
      </c>
      <c r="G63" s="27">
        <v>3.2</v>
      </c>
      <c r="H63" s="27">
        <v>0.39</v>
      </c>
      <c r="I63" s="27">
        <v>20.25</v>
      </c>
      <c r="J63" s="27">
        <v>99.77</v>
      </c>
      <c r="K63" s="28"/>
      <c r="L63" s="27">
        <v>3.1</v>
      </c>
    </row>
    <row r="64" spans="1:12" ht="15" x14ac:dyDescent="0.25">
      <c r="A64" s="22"/>
      <c r="B64" s="23"/>
      <c r="C64" s="24"/>
      <c r="D64" s="25" t="s">
        <v>102</v>
      </c>
      <c r="E64" s="26" t="s">
        <v>95</v>
      </c>
      <c r="F64" s="27">
        <v>40</v>
      </c>
      <c r="G64" s="27">
        <v>2.08</v>
      </c>
      <c r="H64" s="27">
        <v>11.48</v>
      </c>
      <c r="I64" s="27">
        <v>3.08</v>
      </c>
      <c r="J64" s="27">
        <v>204</v>
      </c>
      <c r="K64" s="28"/>
      <c r="L64" s="27">
        <v>20</v>
      </c>
    </row>
    <row r="65" spans="1:12" ht="15" x14ac:dyDescent="0.25">
      <c r="A65" s="22"/>
      <c r="B65" s="23"/>
      <c r="C65" s="24"/>
      <c r="D65" s="29" t="s">
        <v>34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30"/>
      <c r="B66" s="31"/>
      <c r="C66" s="32"/>
      <c r="D66" s="33" t="s">
        <v>37</v>
      </c>
      <c r="E66" s="34"/>
      <c r="F66" s="35">
        <f>SUM(F60:F65)</f>
        <v>540</v>
      </c>
      <c r="G66" s="35">
        <f>SUM(G60:G65)</f>
        <v>14.819999999999999</v>
      </c>
      <c r="H66" s="35">
        <f>SUM(H60:H65)</f>
        <v>18.89</v>
      </c>
      <c r="I66" s="35">
        <f>SUM(I60:I65)</f>
        <v>89.46</v>
      </c>
      <c r="J66" s="35">
        <f>SUM(J60:J65)</f>
        <v>668.34999999999991</v>
      </c>
      <c r="K66" s="36"/>
      <c r="L66" s="35">
        <f>SUM(L60:L65)</f>
        <v>73.84</v>
      </c>
    </row>
    <row r="67" spans="1:12" ht="15" x14ac:dyDescent="0.25">
      <c r="A67" s="37">
        <f>A60</f>
        <v>1</v>
      </c>
      <c r="B67" s="38">
        <f>B60</f>
        <v>4</v>
      </c>
      <c r="C67" s="39" t="s">
        <v>38</v>
      </c>
      <c r="D67" s="29" t="s">
        <v>39</v>
      </c>
      <c r="E67" s="26" t="s">
        <v>75</v>
      </c>
      <c r="F67" s="27">
        <v>80</v>
      </c>
      <c r="G67" s="27">
        <v>0.77</v>
      </c>
      <c r="H67" s="27">
        <v>4.8600000000000003</v>
      </c>
      <c r="I67" s="27">
        <v>2.92</v>
      </c>
      <c r="J67" s="27">
        <v>56.56</v>
      </c>
      <c r="K67" s="28">
        <v>24</v>
      </c>
      <c r="L67" s="27">
        <v>20.100000000000001</v>
      </c>
    </row>
    <row r="68" spans="1:12" ht="15" x14ac:dyDescent="0.25">
      <c r="A68" s="22"/>
      <c r="B68" s="23"/>
      <c r="C68" s="24"/>
      <c r="D68" s="29" t="s">
        <v>40</v>
      </c>
      <c r="E68" s="26" t="s">
        <v>96</v>
      </c>
      <c r="F68" s="27">
        <v>200</v>
      </c>
      <c r="G68" s="27">
        <v>7.17</v>
      </c>
      <c r="H68" s="27">
        <v>7.85</v>
      </c>
      <c r="I68" s="27">
        <v>8.75</v>
      </c>
      <c r="J68" s="27">
        <v>141.03</v>
      </c>
      <c r="K68" s="28">
        <v>82</v>
      </c>
      <c r="L68" s="27">
        <v>16.04</v>
      </c>
    </row>
    <row r="69" spans="1:12" ht="15" x14ac:dyDescent="0.25">
      <c r="A69" s="22"/>
      <c r="B69" s="23"/>
      <c r="C69" s="24"/>
      <c r="D69" s="29" t="s">
        <v>43</v>
      </c>
      <c r="E69" s="26" t="s">
        <v>71</v>
      </c>
      <c r="F69" s="27">
        <v>200</v>
      </c>
      <c r="G69" s="27">
        <v>14.35</v>
      </c>
      <c r="H69" s="27">
        <v>13.39</v>
      </c>
      <c r="I69" s="27">
        <v>17.37</v>
      </c>
      <c r="J69" s="27">
        <v>248</v>
      </c>
      <c r="K69" s="28">
        <v>289</v>
      </c>
      <c r="L69" s="27">
        <v>68.06</v>
      </c>
    </row>
    <row r="70" spans="1:12" ht="15" x14ac:dyDescent="0.25">
      <c r="A70" s="22"/>
      <c r="B70" s="23"/>
      <c r="C70" s="24"/>
      <c r="D70" s="29" t="s">
        <v>46</v>
      </c>
      <c r="E70" s="19"/>
      <c r="F70" s="20"/>
      <c r="G70" s="20"/>
      <c r="H70" s="20"/>
      <c r="I70" s="20"/>
      <c r="J70" s="20"/>
      <c r="K70" s="21"/>
      <c r="L70" s="20"/>
    </row>
    <row r="71" spans="1:12" ht="15" x14ac:dyDescent="0.25">
      <c r="A71" s="22"/>
      <c r="B71" s="23"/>
      <c r="C71" s="24"/>
      <c r="D71" s="29" t="s">
        <v>49</v>
      </c>
      <c r="E71" s="26" t="s">
        <v>31</v>
      </c>
      <c r="F71" s="27">
        <v>200</v>
      </c>
      <c r="G71" s="27">
        <v>7.0000000000000007E-2</v>
      </c>
      <c r="H71" s="27">
        <v>0.02</v>
      </c>
      <c r="I71" s="27">
        <v>15</v>
      </c>
      <c r="J71" s="27">
        <v>60</v>
      </c>
      <c r="K71" s="28">
        <v>376</v>
      </c>
      <c r="L71" s="27">
        <v>3.64</v>
      </c>
    </row>
    <row r="72" spans="1:12" ht="15" x14ac:dyDescent="0.25">
      <c r="A72" s="22"/>
      <c r="B72" s="23"/>
      <c r="C72" s="24"/>
      <c r="D72" s="29" t="s">
        <v>50</v>
      </c>
      <c r="E72" s="26" t="s">
        <v>33</v>
      </c>
      <c r="F72" s="27">
        <v>80</v>
      </c>
      <c r="G72" s="27">
        <v>6.4</v>
      </c>
      <c r="H72" s="27">
        <v>0.78</v>
      </c>
      <c r="I72" s="27">
        <v>40.5</v>
      </c>
      <c r="J72" s="27">
        <v>199.54</v>
      </c>
      <c r="K72" s="28"/>
      <c r="L72" s="27">
        <v>6.2</v>
      </c>
    </row>
    <row r="73" spans="1:12" ht="15" x14ac:dyDescent="0.25">
      <c r="A73" s="22"/>
      <c r="B73" s="23"/>
      <c r="C73" s="24"/>
      <c r="D73" s="29" t="s">
        <v>51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30"/>
      <c r="B76" s="31"/>
      <c r="C76" s="32"/>
      <c r="D76" s="33" t="s">
        <v>37</v>
      </c>
      <c r="E76" s="34"/>
      <c r="F76" s="35">
        <f>SUM(F67:F75)</f>
        <v>760</v>
      </c>
      <c r="G76" s="35">
        <f>SUM(G67:G75)</f>
        <v>28.759999999999998</v>
      </c>
      <c r="H76" s="35">
        <f>SUM(H67:H75)</f>
        <v>26.900000000000002</v>
      </c>
      <c r="I76" s="35">
        <f>SUM(I67:I75)</f>
        <v>84.539999999999992</v>
      </c>
      <c r="J76" s="35">
        <f>SUM(J67:J75)</f>
        <v>705.13</v>
      </c>
      <c r="K76" s="36"/>
      <c r="L76" s="35">
        <f>SUM(L67:L75)</f>
        <v>114.04</v>
      </c>
    </row>
    <row r="77" spans="1:12" ht="15.75" customHeight="1" x14ac:dyDescent="0.2">
      <c r="A77" s="40">
        <f>A60</f>
        <v>1</v>
      </c>
      <c r="B77" s="41">
        <f>B60</f>
        <v>4</v>
      </c>
      <c r="C77" s="50" t="s">
        <v>52</v>
      </c>
      <c r="D77" s="51"/>
      <c r="E77" s="42"/>
      <c r="F77" s="43">
        <f>F66+F76</f>
        <v>1300</v>
      </c>
      <c r="G77" s="43">
        <f>G66+G76</f>
        <v>43.58</v>
      </c>
      <c r="H77" s="43">
        <f>H66+H76</f>
        <v>45.790000000000006</v>
      </c>
      <c r="I77" s="43">
        <f>I66+I76</f>
        <v>174</v>
      </c>
      <c r="J77" s="43">
        <f>J66+J76</f>
        <v>1373.48</v>
      </c>
      <c r="K77" s="43"/>
      <c r="L77" s="43">
        <f>L66+L76</f>
        <v>187.88</v>
      </c>
    </row>
    <row r="78" spans="1:12" ht="15" x14ac:dyDescent="0.25">
      <c r="A78" s="15">
        <v>1</v>
      </c>
      <c r="B78" s="16">
        <v>5</v>
      </c>
      <c r="C78" s="17" t="s">
        <v>26</v>
      </c>
      <c r="D78" s="18" t="s">
        <v>27</v>
      </c>
      <c r="E78" s="18" t="s">
        <v>28</v>
      </c>
      <c r="F78" s="20">
        <v>200</v>
      </c>
      <c r="G78" s="20">
        <v>5</v>
      </c>
      <c r="H78" s="20">
        <v>5.8</v>
      </c>
      <c r="I78" s="20">
        <v>24.1</v>
      </c>
      <c r="J78" s="20">
        <v>168.9</v>
      </c>
      <c r="K78" s="21" t="s">
        <v>29</v>
      </c>
      <c r="L78" s="20">
        <v>33.299999999999997</v>
      </c>
    </row>
    <row r="79" spans="1:12" ht="15" x14ac:dyDescent="0.25">
      <c r="A79" s="22"/>
      <c r="B79" s="23"/>
      <c r="C79" s="24"/>
      <c r="D79" s="25" t="s">
        <v>35</v>
      </c>
      <c r="E79" s="26" t="s">
        <v>68</v>
      </c>
      <c r="F79" s="27">
        <v>55</v>
      </c>
      <c r="G79" s="27">
        <v>2.42</v>
      </c>
      <c r="H79" s="27">
        <v>3.87</v>
      </c>
      <c r="I79" s="27">
        <v>29.15</v>
      </c>
      <c r="J79" s="27">
        <v>161</v>
      </c>
      <c r="K79" s="28">
        <v>2</v>
      </c>
      <c r="L79" s="27">
        <v>19.29</v>
      </c>
    </row>
    <row r="80" spans="1:12" ht="15" x14ac:dyDescent="0.25">
      <c r="A80" s="22"/>
      <c r="B80" s="23"/>
      <c r="C80" s="24"/>
      <c r="D80" s="29" t="s">
        <v>30</v>
      </c>
      <c r="E80" s="26" t="s">
        <v>31</v>
      </c>
      <c r="F80" s="27">
        <v>200</v>
      </c>
      <c r="G80" s="27">
        <v>7.0000000000000007E-2</v>
      </c>
      <c r="H80" s="27">
        <v>0.02</v>
      </c>
      <c r="I80" s="27">
        <v>15</v>
      </c>
      <c r="J80" s="27">
        <v>60</v>
      </c>
      <c r="K80" s="28">
        <v>376</v>
      </c>
      <c r="L80" s="27">
        <v>3.64</v>
      </c>
    </row>
    <row r="81" spans="1:12" ht="15" x14ac:dyDescent="0.25">
      <c r="A81" s="22"/>
      <c r="B81" s="23"/>
      <c r="C81" s="24"/>
      <c r="D81" s="29" t="s">
        <v>32</v>
      </c>
      <c r="E81" s="26" t="s">
        <v>33</v>
      </c>
      <c r="F81" s="27">
        <v>40</v>
      </c>
      <c r="G81" s="27">
        <v>3.2</v>
      </c>
      <c r="H81" s="27">
        <v>0.39</v>
      </c>
      <c r="I81" s="27">
        <v>20.25</v>
      </c>
      <c r="J81" s="27">
        <v>99.77</v>
      </c>
      <c r="K81" s="28"/>
      <c r="L81" s="27">
        <v>3.1</v>
      </c>
    </row>
    <row r="82" spans="1:12" ht="15" x14ac:dyDescent="0.25">
      <c r="A82" s="22"/>
      <c r="B82" s="23"/>
      <c r="C82" s="24"/>
      <c r="D82" s="29" t="s">
        <v>34</v>
      </c>
      <c r="E82" s="26" t="s">
        <v>79</v>
      </c>
      <c r="F82" s="27">
        <v>100</v>
      </c>
      <c r="G82" s="27">
        <v>0.4</v>
      </c>
      <c r="H82" s="27">
        <v>0.4</v>
      </c>
      <c r="I82" s="27">
        <v>9.7799999999999994</v>
      </c>
      <c r="J82" s="27">
        <v>47</v>
      </c>
      <c r="K82" s="28"/>
      <c r="L82" s="27">
        <v>26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20.25" customHeight="1" x14ac:dyDescent="0.25">
      <c r="A85" s="30"/>
      <c r="B85" s="31"/>
      <c r="C85" s="32"/>
      <c r="D85" s="33" t="s">
        <v>37</v>
      </c>
      <c r="E85" s="34"/>
      <c r="F85" s="35">
        <f>SUM(F78:F84)</f>
        <v>595</v>
      </c>
      <c r="G85" s="35">
        <f>SUM(G78:G84)</f>
        <v>11.090000000000002</v>
      </c>
      <c r="H85" s="35">
        <f>SUM(H78:H84)</f>
        <v>10.48</v>
      </c>
      <c r="I85" s="35">
        <f>SUM(I78:I84)</f>
        <v>98.28</v>
      </c>
      <c r="J85" s="35">
        <f>SUM(J78:J84)</f>
        <v>536.66999999999996</v>
      </c>
      <c r="K85" s="36"/>
      <c r="L85" s="35">
        <f>SUM(L78:L84)</f>
        <v>85.33</v>
      </c>
    </row>
    <row r="86" spans="1:12" ht="15" x14ac:dyDescent="0.25">
      <c r="A86" s="37">
        <f>A78</f>
        <v>1</v>
      </c>
      <c r="B86" s="38">
        <f>B78</f>
        <v>5</v>
      </c>
      <c r="C86" s="39" t="s">
        <v>38</v>
      </c>
      <c r="D86" s="29" t="s">
        <v>39</v>
      </c>
      <c r="E86" s="26" t="s">
        <v>80</v>
      </c>
      <c r="F86" s="27">
        <v>80</v>
      </c>
      <c r="G86" s="27">
        <v>1.05</v>
      </c>
      <c r="H86" s="27">
        <v>2.6</v>
      </c>
      <c r="I86" s="27">
        <v>5.0199999999999996</v>
      </c>
      <c r="J86" s="27">
        <v>47.68</v>
      </c>
      <c r="K86" s="28">
        <v>45</v>
      </c>
      <c r="L86" s="27">
        <v>17.47</v>
      </c>
    </row>
    <row r="87" spans="1:12" ht="25.5" x14ac:dyDescent="0.25">
      <c r="A87" s="22"/>
      <c r="B87" s="23"/>
      <c r="C87" s="24"/>
      <c r="D87" s="29" t="s">
        <v>40</v>
      </c>
      <c r="E87" s="26" t="s">
        <v>69</v>
      </c>
      <c r="F87" s="27">
        <v>200</v>
      </c>
      <c r="G87" s="27">
        <v>5.16</v>
      </c>
      <c r="H87" s="27">
        <v>2.78</v>
      </c>
      <c r="I87" s="27">
        <v>18.5</v>
      </c>
      <c r="J87" s="27">
        <v>119.6</v>
      </c>
      <c r="K87" s="28" t="s">
        <v>57</v>
      </c>
      <c r="L87" s="27">
        <v>16.079999999999998</v>
      </c>
    </row>
    <row r="88" spans="1:12" ht="15" x14ac:dyDescent="0.25">
      <c r="A88" s="22"/>
      <c r="B88" s="23"/>
      <c r="C88" s="24"/>
      <c r="D88" s="29" t="s">
        <v>43</v>
      </c>
      <c r="E88" s="26" t="s">
        <v>97</v>
      </c>
      <c r="F88" s="27">
        <v>140</v>
      </c>
      <c r="G88" s="27">
        <v>11.31</v>
      </c>
      <c r="H88" s="27">
        <v>11.88</v>
      </c>
      <c r="I88" s="27">
        <v>13.62</v>
      </c>
      <c r="J88" s="27">
        <v>206.48</v>
      </c>
      <c r="K88" s="28">
        <v>279</v>
      </c>
      <c r="L88" s="27">
        <v>90.56</v>
      </c>
    </row>
    <row r="89" spans="1:12" ht="15" x14ac:dyDescent="0.25">
      <c r="A89" s="22"/>
      <c r="B89" s="23"/>
      <c r="C89" s="24"/>
      <c r="D89" s="29" t="s">
        <v>46</v>
      </c>
      <c r="E89" s="19" t="s">
        <v>61</v>
      </c>
      <c r="F89" s="20">
        <v>150</v>
      </c>
      <c r="G89" s="20">
        <v>8.3000000000000007</v>
      </c>
      <c r="H89" s="20">
        <v>6.3</v>
      </c>
      <c r="I89" s="20">
        <v>36</v>
      </c>
      <c r="J89" s="20">
        <v>233.7</v>
      </c>
      <c r="K89" s="21" t="s">
        <v>62</v>
      </c>
      <c r="L89" s="20">
        <v>23.37</v>
      </c>
    </row>
    <row r="90" spans="1:12" ht="15" x14ac:dyDescent="0.25">
      <c r="A90" s="22"/>
      <c r="B90" s="23"/>
      <c r="C90" s="24"/>
      <c r="D90" s="29" t="s">
        <v>49</v>
      </c>
      <c r="E90" s="26" t="s">
        <v>98</v>
      </c>
      <c r="F90" s="27">
        <v>200</v>
      </c>
      <c r="G90" s="27">
        <v>0.78</v>
      </c>
      <c r="H90" s="27">
        <v>0.05</v>
      </c>
      <c r="I90" s="27">
        <v>27.63</v>
      </c>
      <c r="J90" s="27">
        <v>114.8</v>
      </c>
      <c r="K90" s="28">
        <v>348</v>
      </c>
      <c r="L90" s="27">
        <v>21.8</v>
      </c>
    </row>
    <row r="91" spans="1:12" ht="15" x14ac:dyDescent="0.25">
      <c r="A91" s="22"/>
      <c r="B91" s="23"/>
      <c r="C91" s="24"/>
      <c r="D91" s="29" t="s">
        <v>50</v>
      </c>
      <c r="E91" s="26" t="s">
        <v>33</v>
      </c>
      <c r="F91" s="27">
        <v>80</v>
      </c>
      <c r="G91" s="27">
        <v>6.4</v>
      </c>
      <c r="H91" s="27">
        <v>0.78</v>
      </c>
      <c r="I91" s="27">
        <v>40.5</v>
      </c>
      <c r="J91" s="27">
        <v>199.54</v>
      </c>
      <c r="K91" s="28"/>
      <c r="L91" s="27">
        <v>6.2</v>
      </c>
    </row>
    <row r="92" spans="1:12" ht="15" x14ac:dyDescent="0.25">
      <c r="A92" s="22"/>
      <c r="B92" s="23"/>
      <c r="C92" s="24"/>
      <c r="D92" s="29" t="s">
        <v>51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5"/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30"/>
      <c r="B95" s="31"/>
      <c r="C95" s="32"/>
      <c r="D95" s="33" t="s">
        <v>37</v>
      </c>
      <c r="E95" s="34"/>
      <c r="F95" s="35">
        <f>SUM(F86:F94)</f>
        <v>850</v>
      </c>
      <c r="G95" s="35">
        <f>SUM(G86:G94)</f>
        <v>33</v>
      </c>
      <c r="H95" s="35">
        <f>SUM(H86:H94)</f>
        <v>24.390000000000004</v>
      </c>
      <c r="I95" s="35">
        <f>SUM(I86:I94)</f>
        <v>141.26999999999998</v>
      </c>
      <c r="J95" s="35">
        <f>SUM(J86:J94)</f>
        <v>921.8</v>
      </c>
      <c r="K95" s="36"/>
      <c r="L95" s="35">
        <f>SUM(L86:L94)</f>
        <v>175.48</v>
      </c>
    </row>
    <row r="96" spans="1:12" ht="15.75" customHeight="1" x14ac:dyDescent="0.2">
      <c r="A96" s="40">
        <f>A78</f>
        <v>1</v>
      </c>
      <c r="B96" s="41">
        <f>B78</f>
        <v>5</v>
      </c>
      <c r="C96" s="50" t="s">
        <v>52</v>
      </c>
      <c r="D96" s="51"/>
      <c r="E96" s="42"/>
      <c r="F96" s="43">
        <f>F85+F95</f>
        <v>1445</v>
      </c>
      <c r="G96" s="43">
        <f>G85+G95</f>
        <v>44.09</v>
      </c>
      <c r="H96" s="43">
        <f>H85+H95</f>
        <v>34.870000000000005</v>
      </c>
      <c r="I96" s="43">
        <f>I85+I95</f>
        <v>239.54999999999998</v>
      </c>
      <c r="J96" s="43">
        <f>J85+J95</f>
        <v>1458.4699999999998</v>
      </c>
      <c r="K96" s="43"/>
      <c r="L96" s="43">
        <f>L85+L95</f>
        <v>260.81</v>
      </c>
    </row>
    <row r="97" spans="1:12" ht="15" x14ac:dyDescent="0.25">
      <c r="A97" s="15">
        <v>2</v>
      </c>
      <c r="B97" s="16">
        <v>1</v>
      </c>
      <c r="C97" s="17" t="s">
        <v>26</v>
      </c>
      <c r="D97" s="18" t="s">
        <v>27</v>
      </c>
      <c r="E97" s="19" t="s">
        <v>76</v>
      </c>
      <c r="F97" s="20">
        <v>200</v>
      </c>
      <c r="G97" s="20">
        <v>8.6</v>
      </c>
      <c r="H97" s="20">
        <v>11.3</v>
      </c>
      <c r="I97" s="20">
        <v>34.299999999999997</v>
      </c>
      <c r="J97" s="20">
        <v>272.89999999999998</v>
      </c>
      <c r="K97" s="21" t="s">
        <v>77</v>
      </c>
      <c r="L97" s="20">
        <v>27.1</v>
      </c>
    </row>
    <row r="98" spans="1:12" ht="15" x14ac:dyDescent="0.25">
      <c r="A98" s="22"/>
      <c r="B98" s="23"/>
      <c r="C98" s="24"/>
      <c r="D98" s="29" t="s">
        <v>30</v>
      </c>
      <c r="E98" s="26" t="s">
        <v>31</v>
      </c>
      <c r="F98" s="27">
        <v>200</v>
      </c>
      <c r="G98" s="27">
        <v>7.0000000000000007E-2</v>
      </c>
      <c r="H98" s="27">
        <v>0.02</v>
      </c>
      <c r="I98" s="27">
        <v>15</v>
      </c>
      <c r="J98" s="27">
        <v>60</v>
      </c>
      <c r="K98" s="28">
        <v>376</v>
      </c>
      <c r="L98" s="27">
        <v>3.64</v>
      </c>
    </row>
    <row r="99" spans="1:12" ht="15" x14ac:dyDescent="0.25">
      <c r="A99" s="22"/>
      <c r="B99" s="23"/>
      <c r="C99" s="24"/>
      <c r="D99" s="29" t="s">
        <v>32</v>
      </c>
      <c r="E99" s="26" t="s">
        <v>33</v>
      </c>
      <c r="F99" s="27">
        <v>40</v>
      </c>
      <c r="G99" s="27">
        <v>3.2</v>
      </c>
      <c r="H99" s="27">
        <v>0.39</v>
      </c>
      <c r="I99" s="27">
        <v>20.25</v>
      </c>
      <c r="J99" s="27">
        <v>99.77</v>
      </c>
      <c r="K99" s="28"/>
      <c r="L99" s="27">
        <v>3.1</v>
      </c>
    </row>
    <row r="100" spans="1:12" ht="15" x14ac:dyDescent="0.25">
      <c r="A100" s="22"/>
      <c r="B100" s="23"/>
      <c r="C100" s="24"/>
      <c r="D100" s="25" t="s">
        <v>35</v>
      </c>
      <c r="E100" s="26" t="s">
        <v>99</v>
      </c>
      <c r="F100" s="27">
        <v>50</v>
      </c>
      <c r="G100" s="27">
        <v>6.03</v>
      </c>
      <c r="H100" s="27">
        <v>3.67</v>
      </c>
      <c r="I100" s="27">
        <v>14.84</v>
      </c>
      <c r="J100" s="27">
        <v>117</v>
      </c>
      <c r="K100" s="28">
        <v>7</v>
      </c>
      <c r="L100" s="27">
        <v>34.15</v>
      </c>
    </row>
    <row r="101" spans="1:12" ht="15" x14ac:dyDescent="0.25">
      <c r="A101" s="22"/>
      <c r="B101" s="23"/>
      <c r="C101" s="24"/>
      <c r="D101" s="29" t="s">
        <v>34</v>
      </c>
      <c r="E101" s="26" t="s">
        <v>79</v>
      </c>
      <c r="F101" s="27">
        <v>100</v>
      </c>
      <c r="G101" s="27">
        <v>0.4</v>
      </c>
      <c r="H101" s="27">
        <v>0.4</v>
      </c>
      <c r="I101" s="27">
        <v>9.7799999999999994</v>
      </c>
      <c r="J101" s="27">
        <v>47</v>
      </c>
      <c r="K101" s="28"/>
      <c r="L101" s="27">
        <v>26</v>
      </c>
    </row>
    <row r="102" spans="1:12" ht="15" x14ac:dyDescent="0.25">
      <c r="A102" s="30"/>
      <c r="B102" s="31"/>
      <c r="C102" s="32"/>
      <c r="D102" s="33" t="s">
        <v>37</v>
      </c>
      <c r="E102" s="34"/>
      <c r="F102" s="35">
        <f>SUM(F97:F101)</f>
        <v>590</v>
      </c>
      <c r="G102" s="35">
        <f>SUM(G97:G101)</f>
        <v>18.3</v>
      </c>
      <c r="H102" s="35">
        <f>SUM(H97:H101)</f>
        <v>15.780000000000001</v>
      </c>
      <c r="I102" s="35">
        <f>SUM(I97:I101)</f>
        <v>94.17</v>
      </c>
      <c r="J102" s="35">
        <f>SUM(J97:J101)</f>
        <v>596.66999999999996</v>
      </c>
      <c r="K102" s="36"/>
      <c r="L102" s="35">
        <f>SUM(L97:L101)</f>
        <v>93.990000000000009</v>
      </c>
    </row>
    <row r="103" spans="1:12" ht="15" x14ac:dyDescent="0.25">
      <c r="A103" s="37">
        <f>A97</f>
        <v>2</v>
      </c>
      <c r="B103" s="38">
        <f>B97</f>
        <v>1</v>
      </c>
      <c r="C103" s="39" t="s">
        <v>38</v>
      </c>
      <c r="D103" s="29" t="s">
        <v>39</v>
      </c>
      <c r="E103" s="26" t="s">
        <v>90</v>
      </c>
      <c r="F103" s="27">
        <v>80</v>
      </c>
      <c r="G103" s="27">
        <v>0.88</v>
      </c>
      <c r="H103" s="27">
        <v>4.8899999999999997</v>
      </c>
      <c r="I103" s="27">
        <v>3.65</v>
      </c>
      <c r="J103" s="27">
        <v>62.16</v>
      </c>
      <c r="K103" s="28">
        <v>23</v>
      </c>
      <c r="L103" s="27">
        <v>19.18</v>
      </c>
    </row>
    <row r="104" spans="1:12" ht="15" x14ac:dyDescent="0.25">
      <c r="A104" s="22"/>
      <c r="B104" s="23"/>
      <c r="C104" s="24"/>
      <c r="D104" s="29" t="s">
        <v>40</v>
      </c>
      <c r="E104" s="26" t="s">
        <v>91</v>
      </c>
      <c r="F104" s="27">
        <v>200</v>
      </c>
      <c r="G104" s="27">
        <v>6.42</v>
      </c>
      <c r="H104" s="27">
        <v>7.38</v>
      </c>
      <c r="I104" s="27">
        <v>6.32</v>
      </c>
      <c r="J104" s="27">
        <v>122.57</v>
      </c>
      <c r="K104" s="28">
        <v>88</v>
      </c>
      <c r="L104" s="27">
        <v>12.92</v>
      </c>
    </row>
    <row r="105" spans="1:12" ht="15" x14ac:dyDescent="0.25">
      <c r="A105" s="22"/>
      <c r="B105" s="23"/>
      <c r="C105" s="24"/>
      <c r="D105" s="29" t="s">
        <v>43</v>
      </c>
      <c r="E105" s="26" t="s">
        <v>100</v>
      </c>
      <c r="F105" s="27">
        <v>200</v>
      </c>
      <c r="G105" s="27">
        <v>27.3</v>
      </c>
      <c r="H105" s="27">
        <v>8.1</v>
      </c>
      <c r="I105" s="27">
        <v>33.200000000000003</v>
      </c>
      <c r="J105" s="27">
        <v>314.60000000000002</v>
      </c>
      <c r="K105" s="28" t="s">
        <v>101</v>
      </c>
      <c r="L105" s="27">
        <v>99.08</v>
      </c>
    </row>
    <row r="106" spans="1:12" ht="15" x14ac:dyDescent="0.25">
      <c r="A106" s="22"/>
      <c r="B106" s="23"/>
      <c r="C106" s="24"/>
      <c r="D106" s="29" t="s">
        <v>46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49</v>
      </c>
      <c r="E107" s="26" t="s">
        <v>31</v>
      </c>
      <c r="F107" s="27">
        <v>200</v>
      </c>
      <c r="G107" s="27">
        <v>7.0000000000000007E-2</v>
      </c>
      <c r="H107" s="27">
        <v>0.02</v>
      </c>
      <c r="I107" s="27">
        <v>15</v>
      </c>
      <c r="J107" s="27">
        <v>60</v>
      </c>
      <c r="K107" s="28">
        <v>376</v>
      </c>
      <c r="L107" s="27">
        <v>3.64</v>
      </c>
    </row>
    <row r="108" spans="1:12" ht="15" x14ac:dyDescent="0.25">
      <c r="A108" s="22"/>
      <c r="B108" s="23"/>
      <c r="C108" s="24"/>
      <c r="D108" s="29" t="s">
        <v>50</v>
      </c>
      <c r="E108" s="26" t="s">
        <v>33</v>
      </c>
      <c r="F108" s="27">
        <v>80</v>
      </c>
      <c r="G108" s="27">
        <v>6.4</v>
      </c>
      <c r="H108" s="27">
        <v>0.78</v>
      </c>
      <c r="I108" s="27">
        <v>40.5</v>
      </c>
      <c r="J108" s="27">
        <v>199.54</v>
      </c>
      <c r="K108" s="28"/>
      <c r="L108" s="27">
        <v>6.2</v>
      </c>
    </row>
    <row r="109" spans="1:12" ht="15" x14ac:dyDescent="0.25">
      <c r="A109" s="22"/>
      <c r="B109" s="23"/>
      <c r="C109" s="24"/>
      <c r="D109" s="29" t="s">
        <v>51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30"/>
      <c r="B112" s="31"/>
      <c r="C112" s="32"/>
      <c r="D112" s="33" t="s">
        <v>37</v>
      </c>
      <c r="E112" s="34"/>
      <c r="F112" s="35">
        <f>SUM(F103:F111)</f>
        <v>760</v>
      </c>
      <c r="G112" s="35">
        <f>SUM(G103:G111)</f>
        <v>41.07</v>
      </c>
      <c r="H112" s="35">
        <f>SUM(H103:H111)</f>
        <v>21.169999999999998</v>
      </c>
      <c r="I112" s="35">
        <f>SUM(I103:I111)</f>
        <v>98.67</v>
      </c>
      <c r="J112" s="35">
        <f>SUM(J103:J111)</f>
        <v>758.87</v>
      </c>
      <c r="K112" s="36"/>
      <c r="L112" s="35">
        <f>SUM(L103:L111)</f>
        <v>141.01999999999998</v>
      </c>
    </row>
    <row r="113" spans="1:12" x14ac:dyDescent="0.2">
      <c r="A113" s="40">
        <f>A97</f>
        <v>2</v>
      </c>
      <c r="B113" s="41">
        <f>B97</f>
        <v>1</v>
      </c>
      <c r="C113" s="50" t="s">
        <v>52</v>
      </c>
      <c r="D113" s="51"/>
      <c r="E113" s="42"/>
      <c r="F113" s="43">
        <f>F102+F112</f>
        <v>1350</v>
      </c>
      <c r="G113" s="43">
        <f>G102+G112</f>
        <v>59.370000000000005</v>
      </c>
      <c r="H113" s="43">
        <f>H102+H112</f>
        <v>36.950000000000003</v>
      </c>
      <c r="I113" s="43">
        <f>I102+I112</f>
        <v>192.84</v>
      </c>
      <c r="J113" s="43">
        <f>J102+J112</f>
        <v>1355.54</v>
      </c>
      <c r="K113" s="43"/>
      <c r="L113" s="43">
        <f>L102+L112</f>
        <v>235.01</v>
      </c>
    </row>
    <row r="114" spans="1:12" ht="15" x14ac:dyDescent="0.25">
      <c r="A114" s="44">
        <v>2</v>
      </c>
      <c r="B114" s="23">
        <v>2</v>
      </c>
      <c r="C114" s="17" t="s">
        <v>26</v>
      </c>
      <c r="D114" s="18" t="s">
        <v>74</v>
      </c>
      <c r="E114" s="19" t="s">
        <v>58</v>
      </c>
      <c r="F114" s="20">
        <v>200</v>
      </c>
      <c r="G114" s="20">
        <v>8.3000000000000007</v>
      </c>
      <c r="H114" s="20">
        <v>10.199999999999999</v>
      </c>
      <c r="I114" s="20">
        <v>37.6</v>
      </c>
      <c r="J114" s="20">
        <v>274.89999999999998</v>
      </c>
      <c r="K114" s="21" t="s">
        <v>59</v>
      </c>
      <c r="L114" s="20">
        <v>34.06</v>
      </c>
    </row>
    <row r="115" spans="1:12" ht="15" x14ac:dyDescent="0.25">
      <c r="A115" s="44"/>
      <c r="B115" s="23"/>
      <c r="C115" s="24"/>
      <c r="D115" s="25" t="s">
        <v>35</v>
      </c>
      <c r="E115" s="26" t="s">
        <v>68</v>
      </c>
      <c r="F115" s="27">
        <v>55</v>
      </c>
      <c r="G115" s="27">
        <v>2.42</v>
      </c>
      <c r="H115" s="27">
        <v>3.87</v>
      </c>
      <c r="I115" s="27">
        <v>29.15</v>
      </c>
      <c r="J115" s="27">
        <v>161</v>
      </c>
      <c r="K115" s="28">
        <v>2</v>
      </c>
      <c r="L115" s="27">
        <v>19.29</v>
      </c>
    </row>
    <row r="116" spans="1:12" ht="15" x14ac:dyDescent="0.25">
      <c r="A116" s="44"/>
      <c r="B116" s="23"/>
      <c r="C116" s="24"/>
      <c r="D116" s="29" t="s">
        <v>30</v>
      </c>
      <c r="E116" s="26" t="s">
        <v>31</v>
      </c>
      <c r="F116" s="27">
        <v>200</v>
      </c>
      <c r="G116" s="27">
        <v>7.0000000000000007E-2</v>
      </c>
      <c r="H116" s="27">
        <v>0.02</v>
      </c>
      <c r="I116" s="27">
        <v>15</v>
      </c>
      <c r="J116" s="27">
        <v>60</v>
      </c>
      <c r="K116" s="28">
        <v>376</v>
      </c>
      <c r="L116" s="27">
        <v>3.64</v>
      </c>
    </row>
    <row r="117" spans="1:12" ht="15" x14ac:dyDescent="0.25">
      <c r="A117" s="44"/>
      <c r="B117" s="23"/>
      <c r="C117" s="24"/>
      <c r="D117" s="29" t="s">
        <v>32</v>
      </c>
      <c r="E117" s="26" t="s">
        <v>33</v>
      </c>
      <c r="F117" s="27">
        <v>40</v>
      </c>
      <c r="G117" s="27">
        <v>3.2</v>
      </c>
      <c r="H117" s="27">
        <v>0.39</v>
      </c>
      <c r="I117" s="27">
        <v>20.25</v>
      </c>
      <c r="J117" s="27">
        <v>99.77</v>
      </c>
      <c r="K117" s="28"/>
      <c r="L117" s="27">
        <v>3.1</v>
      </c>
    </row>
    <row r="118" spans="1:12" ht="15" x14ac:dyDescent="0.25">
      <c r="A118" s="44"/>
      <c r="B118" s="23"/>
      <c r="C118" s="24"/>
      <c r="D118" s="25" t="s">
        <v>102</v>
      </c>
      <c r="E118" s="26" t="s">
        <v>95</v>
      </c>
      <c r="F118" s="27">
        <v>40</v>
      </c>
      <c r="G118" s="27">
        <v>2.08</v>
      </c>
      <c r="H118" s="27">
        <v>11.48</v>
      </c>
      <c r="I118" s="27">
        <v>3.08</v>
      </c>
      <c r="J118" s="27">
        <v>204</v>
      </c>
      <c r="K118" s="28"/>
      <c r="L118" s="27">
        <v>20</v>
      </c>
    </row>
    <row r="119" spans="1:12" ht="15" x14ac:dyDescent="0.25">
      <c r="A119" s="44"/>
      <c r="B119" s="23"/>
      <c r="C119" s="24"/>
      <c r="D119" s="29" t="s">
        <v>34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45"/>
      <c r="B120" s="31"/>
      <c r="C120" s="32"/>
      <c r="D120" s="33" t="s">
        <v>37</v>
      </c>
      <c r="E120" s="34"/>
      <c r="F120" s="35">
        <f>SUM(F114:F119)</f>
        <v>535</v>
      </c>
      <c r="G120" s="35">
        <f>SUM(G114:G119)</f>
        <v>16.07</v>
      </c>
      <c r="H120" s="35">
        <f>SUM(H114:H119)</f>
        <v>25.96</v>
      </c>
      <c r="I120" s="35">
        <f>SUM(I114:I119)</f>
        <v>105.08</v>
      </c>
      <c r="J120" s="35">
        <f>SUM(J114:J119)</f>
        <v>799.67</v>
      </c>
      <c r="K120" s="36"/>
      <c r="L120" s="35">
        <f>SUM(L114:L119)</f>
        <v>80.09</v>
      </c>
    </row>
    <row r="121" spans="1:12" ht="15" x14ac:dyDescent="0.25">
      <c r="A121" s="38">
        <f>A114</f>
        <v>2</v>
      </c>
      <c r="B121" s="38">
        <f>B114</f>
        <v>2</v>
      </c>
      <c r="C121" s="39" t="s">
        <v>38</v>
      </c>
      <c r="D121" s="29" t="s">
        <v>39</v>
      </c>
      <c r="E121" s="26" t="s">
        <v>88</v>
      </c>
      <c r="F121" s="27">
        <v>80</v>
      </c>
      <c r="G121" s="27">
        <v>0.6</v>
      </c>
      <c r="H121" s="27">
        <v>4.8099999999999996</v>
      </c>
      <c r="I121" s="27">
        <v>1.88</v>
      </c>
      <c r="J121" s="27">
        <v>53.28</v>
      </c>
      <c r="K121" s="28">
        <v>20</v>
      </c>
      <c r="L121" s="27">
        <v>19.600000000000001</v>
      </c>
    </row>
    <row r="122" spans="1:12" ht="25.5" x14ac:dyDescent="0.25">
      <c r="A122" s="44"/>
      <c r="B122" s="23"/>
      <c r="C122" s="24"/>
      <c r="D122" s="29" t="s">
        <v>40</v>
      </c>
      <c r="E122" s="26" t="s">
        <v>81</v>
      </c>
      <c r="F122" s="27">
        <v>200</v>
      </c>
      <c r="G122" s="27">
        <v>4.74</v>
      </c>
      <c r="H122" s="27">
        <v>5.8</v>
      </c>
      <c r="I122" s="27">
        <v>13.62</v>
      </c>
      <c r="J122" s="27">
        <v>125.52</v>
      </c>
      <c r="K122" s="28" t="s">
        <v>67</v>
      </c>
      <c r="L122" s="27">
        <v>18.61</v>
      </c>
    </row>
    <row r="123" spans="1:12" ht="15" x14ac:dyDescent="0.25">
      <c r="A123" s="44"/>
      <c r="B123" s="23"/>
      <c r="C123" s="24"/>
      <c r="D123" s="29" t="s">
        <v>43</v>
      </c>
      <c r="E123" s="26" t="s">
        <v>53</v>
      </c>
      <c r="F123" s="27">
        <v>90</v>
      </c>
      <c r="G123" s="27">
        <v>17.28</v>
      </c>
      <c r="H123" s="27">
        <v>3.87</v>
      </c>
      <c r="I123" s="27">
        <v>12.12</v>
      </c>
      <c r="J123" s="27">
        <v>113.76</v>
      </c>
      <c r="K123" s="28" t="s">
        <v>54</v>
      </c>
      <c r="L123" s="27">
        <v>55.72</v>
      </c>
    </row>
    <row r="124" spans="1:12" ht="15" x14ac:dyDescent="0.25">
      <c r="A124" s="44"/>
      <c r="B124" s="23"/>
      <c r="C124" s="24"/>
      <c r="D124" s="29" t="s">
        <v>46</v>
      </c>
      <c r="E124" s="26" t="s">
        <v>47</v>
      </c>
      <c r="F124" s="27">
        <v>150</v>
      </c>
      <c r="G124" s="27">
        <v>5.4</v>
      </c>
      <c r="H124" s="27">
        <v>4.9000000000000004</v>
      </c>
      <c r="I124" s="27">
        <v>32.799999999999997</v>
      </c>
      <c r="J124" s="27">
        <v>196.8</v>
      </c>
      <c r="K124" s="28" t="s">
        <v>48</v>
      </c>
      <c r="L124" s="27">
        <v>13.28</v>
      </c>
    </row>
    <row r="125" spans="1:12" ht="15" x14ac:dyDescent="0.25">
      <c r="A125" s="44"/>
      <c r="B125" s="23"/>
      <c r="C125" s="24"/>
      <c r="D125" s="29" t="s">
        <v>49</v>
      </c>
      <c r="E125" s="26" t="s">
        <v>31</v>
      </c>
      <c r="F125" s="27">
        <v>200</v>
      </c>
      <c r="G125" s="27">
        <v>7.0000000000000007E-2</v>
      </c>
      <c r="H125" s="27">
        <v>0.02</v>
      </c>
      <c r="I125" s="27">
        <v>15</v>
      </c>
      <c r="J125" s="27">
        <v>60</v>
      </c>
      <c r="K125" s="28">
        <v>376</v>
      </c>
      <c r="L125" s="27">
        <v>3.64</v>
      </c>
    </row>
    <row r="126" spans="1:12" ht="15" x14ac:dyDescent="0.25">
      <c r="A126" s="44"/>
      <c r="B126" s="23"/>
      <c r="C126" s="24"/>
      <c r="D126" s="29" t="s">
        <v>50</v>
      </c>
      <c r="E126" s="26" t="s">
        <v>33</v>
      </c>
      <c r="F126" s="27">
        <v>80</v>
      </c>
      <c r="G126" s="27">
        <v>6.4</v>
      </c>
      <c r="H126" s="27">
        <v>0.78</v>
      </c>
      <c r="I126" s="27">
        <v>40.5</v>
      </c>
      <c r="J126" s="27">
        <v>199.54</v>
      </c>
      <c r="K126" s="28"/>
      <c r="L126" s="27">
        <v>6.2</v>
      </c>
    </row>
    <row r="127" spans="1:12" ht="15" x14ac:dyDescent="0.25">
      <c r="A127" s="44"/>
      <c r="B127" s="23"/>
      <c r="C127" s="24"/>
      <c r="D127" s="29" t="s">
        <v>51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44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5"/>
      <c r="B130" s="31"/>
      <c r="C130" s="32"/>
      <c r="D130" s="33" t="s">
        <v>37</v>
      </c>
      <c r="E130" s="34"/>
      <c r="F130" s="35">
        <f>SUM(F121:F129)</f>
        <v>800</v>
      </c>
      <c r="G130" s="35">
        <f>SUM(G121:G129)</f>
        <v>34.49</v>
      </c>
      <c r="H130" s="35">
        <f>SUM(H121:H129)</f>
        <v>20.180000000000003</v>
      </c>
      <c r="I130" s="35">
        <f>SUM(I121:I129)</f>
        <v>115.91999999999999</v>
      </c>
      <c r="J130" s="35">
        <f>SUM(J121:J129)</f>
        <v>748.9</v>
      </c>
      <c r="K130" s="36"/>
      <c r="L130" s="35">
        <f>SUM(L121:L129)</f>
        <v>117.05000000000001</v>
      </c>
    </row>
    <row r="131" spans="1:12" x14ac:dyDescent="0.2">
      <c r="A131" s="46">
        <f>A114</f>
        <v>2</v>
      </c>
      <c r="B131" s="46">
        <f>B114</f>
        <v>2</v>
      </c>
      <c r="C131" s="50" t="s">
        <v>52</v>
      </c>
      <c r="D131" s="51"/>
      <c r="E131" s="42"/>
      <c r="F131" s="43">
        <f>F120+F130</f>
        <v>1335</v>
      </c>
      <c r="G131" s="43">
        <f>G120+G130</f>
        <v>50.56</v>
      </c>
      <c r="H131" s="43">
        <f>H120+H130</f>
        <v>46.14</v>
      </c>
      <c r="I131" s="43">
        <f>I120+I130</f>
        <v>221</v>
      </c>
      <c r="J131" s="43">
        <f>J120+J130</f>
        <v>1548.57</v>
      </c>
      <c r="K131" s="43"/>
      <c r="L131" s="43">
        <f>L120+L130</f>
        <v>197.14000000000001</v>
      </c>
    </row>
    <row r="132" spans="1:12" ht="15" x14ac:dyDescent="0.25">
      <c r="A132" s="15">
        <v>2</v>
      </c>
      <c r="B132" s="16">
        <v>3</v>
      </c>
      <c r="C132" s="17" t="s">
        <v>26</v>
      </c>
      <c r="D132" s="18" t="s">
        <v>27</v>
      </c>
      <c r="E132" s="19" t="s">
        <v>103</v>
      </c>
      <c r="F132" s="20">
        <v>170</v>
      </c>
      <c r="G132" s="20">
        <v>22</v>
      </c>
      <c r="H132" s="20">
        <v>17.22</v>
      </c>
      <c r="I132" s="20">
        <v>56.36</v>
      </c>
      <c r="J132" s="20">
        <v>468.71</v>
      </c>
      <c r="K132" s="21">
        <v>222</v>
      </c>
      <c r="L132" s="20">
        <v>62.95</v>
      </c>
    </row>
    <row r="133" spans="1:12" ht="15" x14ac:dyDescent="0.25">
      <c r="A133" s="22"/>
      <c r="B133" s="23"/>
      <c r="C133" s="24"/>
      <c r="D133" s="29" t="s">
        <v>30</v>
      </c>
      <c r="E133" s="26" t="s">
        <v>31</v>
      </c>
      <c r="F133" s="27">
        <v>200</v>
      </c>
      <c r="G133" s="27">
        <v>7.0000000000000007E-2</v>
      </c>
      <c r="H133" s="27">
        <v>0.02</v>
      </c>
      <c r="I133" s="27">
        <v>15</v>
      </c>
      <c r="J133" s="27">
        <v>60</v>
      </c>
      <c r="K133" s="28">
        <v>376</v>
      </c>
      <c r="L133" s="27">
        <v>3.64</v>
      </c>
    </row>
    <row r="134" spans="1:12" ht="15.75" customHeight="1" x14ac:dyDescent="0.25">
      <c r="A134" s="22"/>
      <c r="B134" s="23"/>
      <c r="C134" s="24"/>
      <c r="D134" s="29" t="s">
        <v>32</v>
      </c>
      <c r="E134" s="26" t="s">
        <v>33</v>
      </c>
      <c r="F134" s="27">
        <v>40</v>
      </c>
      <c r="G134" s="27">
        <v>3.2</v>
      </c>
      <c r="H134" s="27">
        <v>0.39</v>
      </c>
      <c r="I134" s="27">
        <v>20.25</v>
      </c>
      <c r="J134" s="27">
        <v>99.77</v>
      </c>
      <c r="K134" s="28"/>
      <c r="L134" s="27">
        <v>3.1</v>
      </c>
    </row>
    <row r="135" spans="1:12" ht="15" x14ac:dyDescent="0.25">
      <c r="A135" s="22"/>
      <c r="B135" s="23"/>
      <c r="C135" s="24"/>
      <c r="D135" s="25" t="s">
        <v>104</v>
      </c>
      <c r="E135" s="26" t="s">
        <v>85</v>
      </c>
      <c r="F135" s="27">
        <v>20</v>
      </c>
      <c r="G135" s="27">
        <v>1.5</v>
      </c>
      <c r="H135" s="27">
        <v>0.04</v>
      </c>
      <c r="I135" s="27">
        <v>11.36</v>
      </c>
      <c r="J135" s="27">
        <v>52</v>
      </c>
      <c r="K135" s="28"/>
      <c r="L135" s="27">
        <v>7.6</v>
      </c>
    </row>
    <row r="136" spans="1:12" ht="15" x14ac:dyDescent="0.25">
      <c r="A136" s="22"/>
      <c r="B136" s="23"/>
      <c r="C136" s="24"/>
      <c r="D136" s="29" t="s">
        <v>34</v>
      </c>
      <c r="E136" s="26" t="s">
        <v>79</v>
      </c>
      <c r="F136" s="27">
        <v>100</v>
      </c>
      <c r="G136" s="27">
        <v>0.4</v>
      </c>
      <c r="H136" s="27">
        <v>0.4</v>
      </c>
      <c r="I136" s="27">
        <v>9.7799999999999994</v>
      </c>
      <c r="J136" s="27">
        <v>47</v>
      </c>
      <c r="K136" s="28"/>
      <c r="L136" s="27">
        <v>26</v>
      </c>
    </row>
    <row r="137" spans="1:12" ht="15" x14ac:dyDescent="0.25">
      <c r="A137" s="30"/>
      <c r="B137" s="31"/>
      <c r="C137" s="32"/>
      <c r="D137" s="33" t="s">
        <v>37</v>
      </c>
      <c r="E137" s="34"/>
      <c r="F137" s="35">
        <f>SUM(F132:F136)</f>
        <v>530</v>
      </c>
      <c r="G137" s="35">
        <f>SUM(G132:G136)</f>
        <v>27.169999999999998</v>
      </c>
      <c r="H137" s="35">
        <f>SUM(H132:H136)</f>
        <v>18.069999999999997</v>
      </c>
      <c r="I137" s="35">
        <f>SUM(I132:I136)</f>
        <v>112.75</v>
      </c>
      <c r="J137" s="35">
        <f>SUM(J132:J136)</f>
        <v>727.48</v>
      </c>
      <c r="K137" s="36"/>
      <c r="L137" s="35">
        <f>SUM(L132:L136)</f>
        <v>103.28999999999999</v>
      </c>
    </row>
    <row r="138" spans="1:12" ht="15" x14ac:dyDescent="0.25">
      <c r="A138" s="37">
        <f>A132</f>
        <v>2</v>
      </c>
      <c r="B138" s="38">
        <f>B132</f>
        <v>3</v>
      </c>
      <c r="C138" s="39" t="s">
        <v>38</v>
      </c>
      <c r="D138" s="29" t="s">
        <v>39</v>
      </c>
      <c r="E138" s="26" t="s">
        <v>80</v>
      </c>
      <c r="F138" s="27">
        <v>80</v>
      </c>
      <c r="G138" s="27">
        <v>1.05</v>
      </c>
      <c r="H138" s="27">
        <v>2.6</v>
      </c>
      <c r="I138" s="27">
        <v>5.0199999999999996</v>
      </c>
      <c r="J138" s="27">
        <v>47.68</v>
      </c>
      <c r="K138" s="28">
        <v>45</v>
      </c>
      <c r="L138" s="27">
        <v>17.47</v>
      </c>
    </row>
    <row r="139" spans="1:12" ht="15" x14ac:dyDescent="0.25">
      <c r="A139" s="22"/>
      <c r="B139" s="23"/>
      <c r="C139" s="24"/>
      <c r="D139" s="29" t="s">
        <v>40</v>
      </c>
      <c r="E139" s="26" t="s">
        <v>70</v>
      </c>
      <c r="F139" s="27">
        <v>200</v>
      </c>
      <c r="G139" s="27">
        <v>6.08</v>
      </c>
      <c r="H139" s="27">
        <v>5.82</v>
      </c>
      <c r="I139" s="27">
        <v>12.7</v>
      </c>
      <c r="J139" s="27">
        <v>127.58</v>
      </c>
      <c r="K139" s="28" t="s">
        <v>105</v>
      </c>
      <c r="L139" s="27">
        <v>16.71</v>
      </c>
    </row>
    <row r="140" spans="1:12" ht="15" x14ac:dyDescent="0.25">
      <c r="A140" s="22"/>
      <c r="B140" s="23"/>
      <c r="C140" s="24"/>
      <c r="D140" s="29" t="s">
        <v>43</v>
      </c>
      <c r="E140" s="26" t="s">
        <v>106</v>
      </c>
      <c r="F140" s="27">
        <v>90</v>
      </c>
      <c r="G140" s="27">
        <v>13.77</v>
      </c>
      <c r="H140" s="27">
        <v>9.9</v>
      </c>
      <c r="I140" s="27">
        <v>11.97</v>
      </c>
      <c r="J140" s="27">
        <v>191.7</v>
      </c>
      <c r="K140" s="28">
        <v>347</v>
      </c>
      <c r="L140" s="27">
        <v>70.67</v>
      </c>
    </row>
    <row r="141" spans="1:12" ht="15" x14ac:dyDescent="0.25">
      <c r="A141" s="22"/>
      <c r="B141" s="23"/>
      <c r="C141" s="24"/>
      <c r="D141" s="29" t="s">
        <v>46</v>
      </c>
      <c r="E141" s="26" t="s">
        <v>61</v>
      </c>
      <c r="F141" s="27">
        <v>150</v>
      </c>
      <c r="G141" s="27">
        <v>8.3000000000000007</v>
      </c>
      <c r="H141" s="27">
        <v>6.3</v>
      </c>
      <c r="I141" s="27">
        <v>36</v>
      </c>
      <c r="J141" s="27">
        <v>233.7</v>
      </c>
      <c r="K141" s="28" t="s">
        <v>62</v>
      </c>
      <c r="L141" s="27">
        <v>23.37</v>
      </c>
    </row>
    <row r="142" spans="1:12" ht="15" x14ac:dyDescent="0.25">
      <c r="A142" s="22"/>
      <c r="B142" s="23"/>
      <c r="C142" s="24"/>
      <c r="D142" s="29" t="s">
        <v>49</v>
      </c>
      <c r="E142" s="26" t="s">
        <v>107</v>
      </c>
      <c r="F142" s="27">
        <v>200</v>
      </c>
      <c r="G142" s="27"/>
      <c r="H142" s="27"/>
      <c r="I142" s="27">
        <v>24</v>
      </c>
      <c r="J142" s="27">
        <v>95</v>
      </c>
      <c r="K142" s="28"/>
      <c r="L142" s="27">
        <v>17</v>
      </c>
    </row>
    <row r="143" spans="1:12" ht="15" x14ac:dyDescent="0.25">
      <c r="A143" s="22"/>
      <c r="B143" s="23"/>
      <c r="C143" s="24"/>
      <c r="D143" s="29" t="s">
        <v>50</v>
      </c>
      <c r="E143" s="26" t="s">
        <v>33</v>
      </c>
      <c r="F143" s="27">
        <v>80</v>
      </c>
      <c r="G143" s="27">
        <v>6.4</v>
      </c>
      <c r="H143" s="27">
        <v>0.78</v>
      </c>
      <c r="I143" s="27">
        <v>40.5</v>
      </c>
      <c r="J143" s="27">
        <v>199.54</v>
      </c>
      <c r="K143" s="28"/>
      <c r="L143" s="27">
        <v>6.2</v>
      </c>
    </row>
    <row r="144" spans="1:12" ht="15" x14ac:dyDescent="0.25">
      <c r="A144" s="22"/>
      <c r="B144" s="23"/>
      <c r="C144" s="24"/>
      <c r="D144" s="29" t="s">
        <v>51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 t="s">
        <v>55</v>
      </c>
      <c r="E145" s="26" t="s">
        <v>56</v>
      </c>
      <c r="F145" s="27">
        <v>50</v>
      </c>
      <c r="G145" s="27">
        <v>1.65</v>
      </c>
      <c r="H145" s="27">
        <v>1.2</v>
      </c>
      <c r="I145" s="27">
        <v>4.45</v>
      </c>
      <c r="J145" s="27">
        <v>35.4</v>
      </c>
      <c r="K145" s="28">
        <v>228</v>
      </c>
      <c r="L145" s="27">
        <v>3.78</v>
      </c>
    </row>
    <row r="146" spans="1:12" ht="15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30"/>
      <c r="B147" s="31"/>
      <c r="C147" s="32"/>
      <c r="D147" s="33" t="s">
        <v>37</v>
      </c>
      <c r="E147" s="34"/>
      <c r="F147" s="35">
        <f>SUM(F138:F146)</f>
        <v>850</v>
      </c>
      <c r="G147" s="35">
        <f>SUM(G138:G146)</f>
        <v>37.25</v>
      </c>
      <c r="H147" s="35">
        <f>SUM(H138:H146)</f>
        <v>26.6</v>
      </c>
      <c r="I147" s="35">
        <f>SUM(I138:I146)</f>
        <v>134.63999999999999</v>
      </c>
      <c r="J147" s="35">
        <f>SUM(J138:J146)</f>
        <v>930.59999999999991</v>
      </c>
      <c r="K147" s="36"/>
      <c r="L147" s="35">
        <f>SUM(L138:L146)</f>
        <v>155.19999999999999</v>
      </c>
    </row>
    <row r="148" spans="1:12" x14ac:dyDescent="0.2">
      <c r="A148" s="40">
        <f>A132</f>
        <v>2</v>
      </c>
      <c r="B148" s="41">
        <f>B132</f>
        <v>3</v>
      </c>
      <c r="C148" s="50" t="s">
        <v>52</v>
      </c>
      <c r="D148" s="51"/>
      <c r="E148" s="42"/>
      <c r="F148" s="43">
        <f>F137+F147</f>
        <v>1380</v>
      </c>
      <c r="G148" s="43">
        <f>G137+G147</f>
        <v>64.42</v>
      </c>
      <c r="H148" s="43">
        <f>H137+H147</f>
        <v>44.67</v>
      </c>
      <c r="I148" s="43">
        <f>I137+I147</f>
        <v>247.39</v>
      </c>
      <c r="J148" s="43">
        <f>J137+J147</f>
        <v>1658.08</v>
      </c>
      <c r="K148" s="43"/>
      <c r="L148" s="43">
        <f>L137+L147</f>
        <v>258.49</v>
      </c>
    </row>
    <row r="149" spans="1:12" ht="15" x14ac:dyDescent="0.25">
      <c r="A149" s="15">
        <v>2</v>
      </c>
      <c r="B149" s="16">
        <v>4</v>
      </c>
      <c r="C149" s="17" t="s">
        <v>26</v>
      </c>
      <c r="D149" s="18" t="s">
        <v>74</v>
      </c>
      <c r="E149" s="19" t="s">
        <v>108</v>
      </c>
      <c r="F149" s="20">
        <v>200</v>
      </c>
      <c r="G149" s="20">
        <v>5.3</v>
      </c>
      <c r="H149" s="20">
        <v>5.4</v>
      </c>
      <c r="I149" s="20">
        <v>28.7</v>
      </c>
      <c r="J149" s="20">
        <v>184.5</v>
      </c>
      <c r="K149" s="21" t="s">
        <v>66</v>
      </c>
      <c r="L149" s="20">
        <v>27.1</v>
      </c>
    </row>
    <row r="150" spans="1:12" ht="15" x14ac:dyDescent="0.25">
      <c r="A150" s="22"/>
      <c r="B150" s="23"/>
      <c r="C150" s="24"/>
      <c r="D150" s="25" t="s">
        <v>35</v>
      </c>
      <c r="E150" s="26" t="s">
        <v>36</v>
      </c>
      <c r="F150" s="27">
        <v>60</v>
      </c>
      <c r="G150" s="27">
        <v>7.52</v>
      </c>
      <c r="H150" s="27">
        <v>9.43</v>
      </c>
      <c r="I150" s="27">
        <v>17.8</v>
      </c>
      <c r="J150" s="27">
        <v>186</v>
      </c>
      <c r="K150" s="28">
        <v>3</v>
      </c>
      <c r="L150" s="27">
        <v>28</v>
      </c>
    </row>
    <row r="151" spans="1:12" ht="15" x14ac:dyDescent="0.25">
      <c r="A151" s="22"/>
      <c r="B151" s="23"/>
      <c r="C151" s="24"/>
      <c r="D151" s="29" t="s">
        <v>30</v>
      </c>
      <c r="E151" s="26" t="s">
        <v>31</v>
      </c>
      <c r="F151" s="27">
        <v>200</v>
      </c>
      <c r="G151" s="27">
        <v>7.0000000000000007E-2</v>
      </c>
      <c r="H151" s="27">
        <v>0.02</v>
      </c>
      <c r="I151" s="27">
        <v>15</v>
      </c>
      <c r="J151" s="27">
        <v>60</v>
      </c>
      <c r="K151" s="28">
        <v>376</v>
      </c>
      <c r="L151" s="27">
        <v>3.64</v>
      </c>
    </row>
    <row r="152" spans="1:12" ht="15" x14ac:dyDescent="0.25">
      <c r="A152" s="22"/>
      <c r="B152" s="23"/>
      <c r="C152" s="24"/>
      <c r="D152" s="29" t="s">
        <v>32</v>
      </c>
      <c r="E152" s="26" t="s">
        <v>33</v>
      </c>
      <c r="F152" s="27">
        <v>40</v>
      </c>
      <c r="G152" s="27">
        <v>3.2</v>
      </c>
      <c r="H152" s="27">
        <v>0.39</v>
      </c>
      <c r="I152" s="27">
        <v>20.25</v>
      </c>
      <c r="J152" s="27">
        <v>99.77</v>
      </c>
      <c r="K152" s="28"/>
      <c r="L152" s="27">
        <v>3.1</v>
      </c>
    </row>
    <row r="153" spans="1:12" ht="15" x14ac:dyDescent="0.25">
      <c r="A153" s="22"/>
      <c r="B153" s="23"/>
      <c r="C153" s="24"/>
      <c r="D153" s="29" t="s">
        <v>34</v>
      </c>
      <c r="E153" s="26" t="s">
        <v>79</v>
      </c>
      <c r="F153" s="27">
        <v>100</v>
      </c>
      <c r="G153" s="27">
        <v>0.4</v>
      </c>
      <c r="H153" s="27">
        <v>0.4</v>
      </c>
      <c r="I153" s="27">
        <v>9.7799999999999994</v>
      </c>
      <c r="J153" s="27">
        <v>47</v>
      </c>
      <c r="K153" s="28"/>
      <c r="L153" s="27">
        <v>26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37</v>
      </c>
      <c r="E156" s="34"/>
      <c r="F156" s="35">
        <f>SUM(F149:F155)</f>
        <v>600</v>
      </c>
      <c r="G156" s="35">
        <f>SUM(G149:G155)</f>
        <v>16.489999999999998</v>
      </c>
      <c r="H156" s="35">
        <f>SUM(H149:H155)</f>
        <v>15.64</v>
      </c>
      <c r="I156" s="35">
        <f>SUM(I149:I155)</f>
        <v>91.53</v>
      </c>
      <c r="J156" s="35">
        <f>SUM(J149:J155)</f>
        <v>577.27</v>
      </c>
      <c r="K156" s="36"/>
      <c r="L156" s="35">
        <f>SUM(L149:L155)</f>
        <v>87.84</v>
      </c>
    </row>
    <row r="157" spans="1:12" ht="15" x14ac:dyDescent="0.25">
      <c r="A157" s="37">
        <f>A149</f>
        <v>2</v>
      </c>
      <c r="B157" s="38">
        <f>B149</f>
        <v>4</v>
      </c>
      <c r="C157" s="39" t="s">
        <v>38</v>
      </c>
      <c r="D157" s="29" t="s">
        <v>39</v>
      </c>
      <c r="E157" s="26" t="s">
        <v>90</v>
      </c>
      <c r="F157" s="27">
        <v>80</v>
      </c>
      <c r="G157" s="27">
        <v>0.88</v>
      </c>
      <c r="H157" s="27">
        <v>4.8899999999999997</v>
      </c>
      <c r="I157" s="27">
        <v>3.65</v>
      </c>
      <c r="J157" s="27">
        <v>62.16</v>
      </c>
      <c r="K157" s="28">
        <v>23</v>
      </c>
      <c r="L157" s="27">
        <v>19.18</v>
      </c>
    </row>
    <row r="158" spans="1:12" ht="25.5" x14ac:dyDescent="0.25">
      <c r="A158" s="22"/>
      <c r="B158" s="23"/>
      <c r="C158" s="24"/>
      <c r="D158" s="29" t="s">
        <v>40</v>
      </c>
      <c r="E158" s="26" t="s">
        <v>69</v>
      </c>
      <c r="F158" s="27">
        <v>200</v>
      </c>
      <c r="G158" s="27">
        <v>5.16</v>
      </c>
      <c r="H158" s="27">
        <v>2.78</v>
      </c>
      <c r="I158" s="27">
        <v>18.5</v>
      </c>
      <c r="J158" s="27">
        <v>119.6</v>
      </c>
      <c r="K158" s="28" t="s">
        <v>57</v>
      </c>
      <c r="L158" s="27">
        <v>16.079999999999998</v>
      </c>
    </row>
    <row r="159" spans="1:12" ht="15" x14ac:dyDescent="0.25">
      <c r="A159" s="22"/>
      <c r="B159" s="23"/>
      <c r="C159" s="24"/>
      <c r="D159" s="29" t="s">
        <v>43</v>
      </c>
      <c r="E159" s="26" t="s">
        <v>71</v>
      </c>
      <c r="F159" s="27">
        <v>200</v>
      </c>
      <c r="G159" s="27">
        <v>14.35</v>
      </c>
      <c r="H159" s="27">
        <v>13.39</v>
      </c>
      <c r="I159" s="27">
        <v>17.37</v>
      </c>
      <c r="J159" s="27">
        <v>248</v>
      </c>
      <c r="K159" s="28">
        <v>289</v>
      </c>
      <c r="L159" s="27">
        <v>68.06</v>
      </c>
    </row>
    <row r="160" spans="1:12" ht="15" x14ac:dyDescent="0.25">
      <c r="A160" s="22"/>
      <c r="B160" s="23"/>
      <c r="C160" s="24"/>
      <c r="D160" s="29" t="s">
        <v>46</v>
      </c>
      <c r="E160" s="19"/>
      <c r="F160" s="20"/>
      <c r="G160" s="20"/>
      <c r="H160" s="20"/>
      <c r="I160" s="20"/>
      <c r="J160" s="20"/>
      <c r="K160" s="21"/>
      <c r="L160" s="20"/>
    </row>
    <row r="161" spans="1:12" ht="15" x14ac:dyDescent="0.25">
      <c r="A161" s="22"/>
      <c r="B161" s="23"/>
      <c r="C161" s="24"/>
      <c r="D161" s="29" t="s">
        <v>49</v>
      </c>
      <c r="E161" s="26" t="s">
        <v>98</v>
      </c>
      <c r="F161" s="27">
        <v>200</v>
      </c>
      <c r="G161" s="27">
        <v>0.78</v>
      </c>
      <c r="H161" s="27">
        <v>0.05</v>
      </c>
      <c r="I161" s="27">
        <v>27.63</v>
      </c>
      <c r="J161" s="27">
        <v>114.8</v>
      </c>
      <c r="K161" s="28">
        <v>348</v>
      </c>
      <c r="L161" s="27">
        <v>21.8</v>
      </c>
    </row>
    <row r="162" spans="1:12" ht="15" x14ac:dyDescent="0.25">
      <c r="A162" s="22"/>
      <c r="B162" s="23"/>
      <c r="C162" s="24"/>
      <c r="D162" s="29" t="s">
        <v>50</v>
      </c>
      <c r="E162" s="26" t="s">
        <v>33</v>
      </c>
      <c r="F162" s="27">
        <v>80</v>
      </c>
      <c r="G162" s="27">
        <v>6.4</v>
      </c>
      <c r="H162" s="27">
        <v>0.78</v>
      </c>
      <c r="I162" s="27">
        <v>40.5</v>
      </c>
      <c r="J162" s="27">
        <v>199.54</v>
      </c>
      <c r="K162" s="28"/>
      <c r="L162" s="27">
        <v>6.2</v>
      </c>
    </row>
    <row r="163" spans="1:12" ht="15" x14ac:dyDescent="0.25">
      <c r="A163" s="22"/>
      <c r="B163" s="23"/>
      <c r="C163" s="24"/>
      <c r="D163" s="29" t="s">
        <v>51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5" x14ac:dyDescent="0.25">
      <c r="A166" s="30"/>
      <c r="B166" s="31"/>
      <c r="C166" s="32"/>
      <c r="D166" s="33" t="s">
        <v>37</v>
      </c>
      <c r="E166" s="34"/>
      <c r="F166" s="35">
        <f>SUM(F157:F165)</f>
        <v>760</v>
      </c>
      <c r="G166" s="35">
        <f>SUM(G157:G165)</f>
        <v>27.57</v>
      </c>
      <c r="H166" s="35">
        <f>SUM(H157:H165)</f>
        <v>21.890000000000004</v>
      </c>
      <c r="I166" s="35">
        <f>SUM(I157:I165)</f>
        <v>107.64999999999999</v>
      </c>
      <c r="J166" s="35">
        <f>SUM(J157:J165)</f>
        <v>744.09999999999991</v>
      </c>
      <c r="K166" s="36"/>
      <c r="L166" s="35">
        <f>SUM(L157:L165)</f>
        <v>131.32</v>
      </c>
    </row>
    <row r="167" spans="1:12" x14ac:dyDescent="0.2">
      <c r="A167" s="40">
        <f>A149</f>
        <v>2</v>
      </c>
      <c r="B167" s="41">
        <f>B149</f>
        <v>4</v>
      </c>
      <c r="C167" s="50" t="s">
        <v>52</v>
      </c>
      <c r="D167" s="51"/>
      <c r="E167" s="42"/>
      <c r="F167" s="43">
        <f>F156+F166</f>
        <v>1360</v>
      </c>
      <c r="G167" s="43">
        <f>G156+G166</f>
        <v>44.06</v>
      </c>
      <c r="H167" s="43">
        <f>H156+H166</f>
        <v>37.53</v>
      </c>
      <c r="I167" s="43">
        <f>I156+I166</f>
        <v>199.18</v>
      </c>
      <c r="J167" s="43">
        <f>J156+J166</f>
        <v>1321.37</v>
      </c>
      <c r="K167" s="43"/>
      <c r="L167" s="43">
        <f>L156+L166</f>
        <v>219.16</v>
      </c>
    </row>
    <row r="168" spans="1:12" ht="15" x14ac:dyDescent="0.25">
      <c r="A168" s="15">
        <v>2</v>
      </c>
      <c r="B168" s="16">
        <v>5</v>
      </c>
      <c r="C168" s="17" t="s">
        <v>26</v>
      </c>
      <c r="D168" s="18" t="s">
        <v>27</v>
      </c>
      <c r="E168" s="19" t="s">
        <v>28</v>
      </c>
      <c r="F168" s="20">
        <v>200</v>
      </c>
      <c r="G168" s="20">
        <v>5</v>
      </c>
      <c r="H168" s="20">
        <v>5.8</v>
      </c>
      <c r="I168" s="20">
        <v>24.1</v>
      </c>
      <c r="J168" s="20">
        <v>168.9</v>
      </c>
      <c r="K168" s="21" t="s">
        <v>29</v>
      </c>
      <c r="L168" s="20">
        <v>33.299999999999997</v>
      </c>
    </row>
    <row r="169" spans="1:12" ht="15" x14ac:dyDescent="0.25">
      <c r="A169" s="22"/>
      <c r="B169" s="23"/>
      <c r="C169" s="24"/>
      <c r="D169" s="25" t="s">
        <v>35</v>
      </c>
      <c r="E169" s="26" t="s">
        <v>68</v>
      </c>
      <c r="F169" s="27">
        <v>55</v>
      </c>
      <c r="G169" s="27">
        <v>2.42</v>
      </c>
      <c r="H169" s="27">
        <v>3.87</v>
      </c>
      <c r="I169" s="27">
        <v>29.15</v>
      </c>
      <c r="J169" s="27">
        <v>131</v>
      </c>
      <c r="K169" s="28">
        <v>2</v>
      </c>
      <c r="L169" s="27">
        <v>19.29</v>
      </c>
    </row>
    <row r="170" spans="1:12" ht="15" x14ac:dyDescent="0.25">
      <c r="A170" s="22"/>
      <c r="B170" s="23"/>
      <c r="C170" s="24"/>
      <c r="D170" s="29" t="s">
        <v>49</v>
      </c>
      <c r="E170" s="26" t="s">
        <v>31</v>
      </c>
      <c r="F170" s="27">
        <v>200</v>
      </c>
      <c r="G170" s="27">
        <v>7.0000000000000007E-2</v>
      </c>
      <c r="H170" s="27">
        <v>0.02</v>
      </c>
      <c r="I170" s="27">
        <v>15</v>
      </c>
      <c r="J170" s="27">
        <v>60</v>
      </c>
      <c r="K170" s="28">
        <v>376</v>
      </c>
      <c r="L170" s="27">
        <v>3.64</v>
      </c>
    </row>
    <row r="171" spans="1:12" ht="15" x14ac:dyDescent="0.25">
      <c r="A171" s="22"/>
      <c r="B171" s="23"/>
      <c r="C171" s="24"/>
      <c r="D171" s="29" t="s">
        <v>32</v>
      </c>
      <c r="E171" s="26" t="s">
        <v>33</v>
      </c>
      <c r="F171" s="27">
        <v>40</v>
      </c>
      <c r="G171" s="27">
        <v>3.2</v>
      </c>
      <c r="H171" s="27">
        <v>0.39</v>
      </c>
      <c r="I171" s="27">
        <v>20.25</v>
      </c>
      <c r="J171" s="27">
        <v>99.77</v>
      </c>
      <c r="K171" s="28"/>
      <c r="L171" s="27">
        <v>3.1</v>
      </c>
    </row>
    <row r="172" spans="1:12" ht="15" x14ac:dyDescent="0.25">
      <c r="A172" s="22"/>
      <c r="B172" s="23"/>
      <c r="C172" s="24"/>
      <c r="D172" s="29" t="s">
        <v>34</v>
      </c>
      <c r="E172" s="26" t="s">
        <v>79</v>
      </c>
      <c r="F172" s="27">
        <v>100</v>
      </c>
      <c r="G172" s="27">
        <v>0.4</v>
      </c>
      <c r="H172" s="27">
        <v>0.4</v>
      </c>
      <c r="I172" s="27">
        <v>9.7799999999999994</v>
      </c>
      <c r="J172" s="27">
        <v>47</v>
      </c>
      <c r="K172" s="28"/>
      <c r="L172" s="27">
        <v>26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.75" customHeight="1" x14ac:dyDescent="0.25">
      <c r="A175" s="30"/>
      <c r="B175" s="31"/>
      <c r="C175" s="32"/>
      <c r="D175" s="33" t="s">
        <v>37</v>
      </c>
      <c r="E175" s="34"/>
      <c r="F175" s="35">
        <f>SUM(F168:F174)</f>
        <v>595</v>
      </c>
      <c r="G175" s="35">
        <f>SUM(G168:G174)</f>
        <v>11.090000000000002</v>
      </c>
      <c r="H175" s="35">
        <f>SUM(H168:H174)</f>
        <v>10.48</v>
      </c>
      <c r="I175" s="35">
        <f>SUM(I168:I174)</f>
        <v>98.28</v>
      </c>
      <c r="J175" s="35">
        <f>SUM(J168:J174)</f>
        <v>506.66999999999996</v>
      </c>
      <c r="K175" s="36"/>
      <c r="L175" s="35">
        <f>SUM(L168:L174)</f>
        <v>85.33</v>
      </c>
    </row>
    <row r="176" spans="1:12" ht="15" x14ac:dyDescent="0.25">
      <c r="A176" s="37">
        <f>A168</f>
        <v>2</v>
      </c>
      <c r="B176" s="38">
        <f>B168</f>
        <v>5</v>
      </c>
      <c r="C176" s="39" t="s">
        <v>38</v>
      </c>
      <c r="D176" s="29" t="s">
        <v>39</v>
      </c>
      <c r="E176" s="26" t="s">
        <v>75</v>
      </c>
      <c r="F176" s="27">
        <v>80</v>
      </c>
      <c r="G176" s="27">
        <v>0.77</v>
      </c>
      <c r="H176" s="27">
        <v>4.8600000000000003</v>
      </c>
      <c r="I176" s="27">
        <v>2.92</v>
      </c>
      <c r="J176" s="27">
        <v>56.56</v>
      </c>
      <c r="K176" s="28">
        <v>24</v>
      </c>
      <c r="L176" s="27">
        <v>20.100000000000001</v>
      </c>
    </row>
    <row r="177" spans="1:12" ht="25.5" x14ac:dyDescent="0.25">
      <c r="A177" s="22"/>
      <c r="B177" s="23"/>
      <c r="C177" s="24"/>
      <c r="D177" s="29" t="s">
        <v>40</v>
      </c>
      <c r="E177" s="26" t="s">
        <v>109</v>
      </c>
      <c r="F177" s="27">
        <v>200</v>
      </c>
      <c r="G177" s="27">
        <v>5.12</v>
      </c>
      <c r="H177" s="27">
        <v>5.78</v>
      </c>
      <c r="I177" s="27">
        <v>10.76</v>
      </c>
      <c r="J177" s="27">
        <v>115.58</v>
      </c>
      <c r="K177" s="28" t="s">
        <v>110</v>
      </c>
      <c r="L177" s="27">
        <v>11.22</v>
      </c>
    </row>
    <row r="178" spans="1:12" ht="15" x14ac:dyDescent="0.25">
      <c r="A178" s="22"/>
      <c r="B178" s="23"/>
      <c r="C178" s="24"/>
      <c r="D178" s="29" t="s">
        <v>43</v>
      </c>
      <c r="E178" s="26" t="s">
        <v>44</v>
      </c>
      <c r="F178" s="27">
        <v>100</v>
      </c>
      <c r="G178" s="27">
        <v>14.1</v>
      </c>
      <c r="H178" s="27">
        <v>5.7</v>
      </c>
      <c r="I178" s="27">
        <v>4.4000000000000004</v>
      </c>
      <c r="J178" s="27">
        <v>126.4</v>
      </c>
      <c r="K178" s="28" t="s">
        <v>45</v>
      </c>
      <c r="L178" s="27">
        <v>51.1</v>
      </c>
    </row>
    <row r="179" spans="1:12" ht="15" x14ac:dyDescent="0.25">
      <c r="A179" s="22"/>
      <c r="B179" s="23"/>
      <c r="C179" s="24"/>
      <c r="D179" s="29" t="s">
        <v>46</v>
      </c>
      <c r="E179" s="26" t="s">
        <v>47</v>
      </c>
      <c r="F179" s="27">
        <v>150</v>
      </c>
      <c r="G179" s="27">
        <v>5.4</v>
      </c>
      <c r="H179" s="27">
        <v>4.9000000000000004</v>
      </c>
      <c r="I179" s="27">
        <v>32.799999999999997</v>
      </c>
      <c r="J179" s="27">
        <v>196.8</v>
      </c>
      <c r="K179" s="28" t="s">
        <v>48</v>
      </c>
      <c r="L179" s="27">
        <v>13.28</v>
      </c>
    </row>
    <row r="180" spans="1:12" ht="15" x14ac:dyDescent="0.25">
      <c r="A180" s="22"/>
      <c r="B180" s="23"/>
      <c r="C180" s="24"/>
      <c r="D180" s="29" t="s">
        <v>49</v>
      </c>
      <c r="E180" s="26" t="s">
        <v>31</v>
      </c>
      <c r="F180" s="27">
        <v>200</v>
      </c>
      <c r="G180" s="27">
        <v>7.0000000000000007E-2</v>
      </c>
      <c r="H180" s="27">
        <v>0.02</v>
      </c>
      <c r="I180" s="27">
        <v>15</v>
      </c>
      <c r="J180" s="27">
        <v>60</v>
      </c>
      <c r="K180" s="28">
        <v>376</v>
      </c>
      <c r="L180" s="27">
        <v>3.64</v>
      </c>
    </row>
    <row r="181" spans="1:12" ht="15" x14ac:dyDescent="0.25">
      <c r="A181" s="22"/>
      <c r="B181" s="23"/>
      <c r="C181" s="24"/>
      <c r="D181" s="29" t="s">
        <v>50</v>
      </c>
      <c r="E181" s="26" t="s">
        <v>33</v>
      </c>
      <c r="F181" s="27">
        <v>80</v>
      </c>
      <c r="G181" s="27">
        <v>6.4</v>
      </c>
      <c r="H181" s="27">
        <v>0.78</v>
      </c>
      <c r="I181" s="27">
        <v>40.5</v>
      </c>
      <c r="J181" s="27">
        <v>199.54</v>
      </c>
      <c r="K181" s="28"/>
      <c r="L181" s="27">
        <v>6.2</v>
      </c>
    </row>
    <row r="182" spans="1:12" ht="15" x14ac:dyDescent="0.25">
      <c r="A182" s="22"/>
      <c r="B182" s="23"/>
      <c r="C182" s="24"/>
      <c r="D182" s="29" t="s">
        <v>51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37</v>
      </c>
      <c r="E185" s="34"/>
      <c r="F185" s="35">
        <f>SUM(F176:F184)</f>
        <v>810</v>
      </c>
      <c r="G185" s="35">
        <f>SUM(G176:G184)</f>
        <v>31.86</v>
      </c>
      <c r="H185" s="35">
        <f>SUM(H176:H184)</f>
        <v>22.040000000000003</v>
      </c>
      <c r="I185" s="35">
        <f>SUM(I176:I184)</f>
        <v>106.38</v>
      </c>
      <c r="J185" s="35">
        <f>SUM(J176:J184)</f>
        <v>754.87999999999988</v>
      </c>
      <c r="K185" s="36"/>
      <c r="L185" s="35">
        <f>SUM(L176:L184)</f>
        <v>105.54</v>
      </c>
    </row>
    <row r="186" spans="1:12" x14ac:dyDescent="0.2">
      <c r="A186" s="40">
        <f>A168</f>
        <v>2</v>
      </c>
      <c r="B186" s="41">
        <f>B168</f>
        <v>5</v>
      </c>
      <c r="C186" s="50" t="s">
        <v>52</v>
      </c>
      <c r="D186" s="51"/>
      <c r="E186" s="42"/>
      <c r="F186" s="43">
        <f>F175+F185</f>
        <v>1405</v>
      </c>
      <c r="G186" s="43">
        <f>G175+G185</f>
        <v>42.95</v>
      </c>
      <c r="H186" s="43">
        <f>H175+H185</f>
        <v>32.520000000000003</v>
      </c>
      <c r="I186" s="43">
        <f>I175+I185</f>
        <v>204.66</v>
      </c>
      <c r="J186" s="43">
        <f>J175+J185</f>
        <v>1261.5499999999997</v>
      </c>
      <c r="K186" s="43"/>
      <c r="L186" s="43">
        <f>L175+L185</f>
        <v>190.87</v>
      </c>
    </row>
    <row r="187" spans="1:12" x14ac:dyDescent="0.2">
      <c r="A187" s="47"/>
      <c r="B187" s="48"/>
      <c r="C187" s="52" t="s">
        <v>72</v>
      </c>
      <c r="D187" s="53"/>
      <c r="E187" s="54"/>
      <c r="F187" s="49">
        <f>(F22+F40+F59+F77+F96+F113+F131+F148+F167+F186)/(IF(F22=0, 0, 1)+IF(F40=0, 0, 1)+IF(F59=0, 0, 1)+IF(F77=0, 0, 1)+IF(F96=0, 0, 1)+IF(F113=0, 0, 1)+IF(F131=0, 0, 1)+IF(F148=0, 0, 1)+IF(F167=0, 0, 1)+IF(F186=0, 0, 1))</f>
        <v>1362.5</v>
      </c>
      <c r="G187" s="49">
        <f>(G22+G40+G59+G77+G96+G113+G131+G148+G167+G186)/(IF(G22=0, 0, 1)+IF(G40=0, 0, 1)+IF(G59=0, 0, 1)+IF(G77=0, 0, 1)+IF(G96=0, 0, 1)+IF(G113=0, 0, 1)+IF(G131=0, 0, 1)+IF(G148=0, 0, 1)+IF(G167=0, 0, 1)+IF(G186=0, 0, 1))</f>
        <v>51.682000000000002</v>
      </c>
      <c r="H187" s="49">
        <f>(H22+H40+H59+H77+H96+H113+H131+H148+H167+H186)/(IF(H22=0, 0, 1)+IF(H40=0, 0, 1)+IF(H59=0, 0, 1)+IF(H77=0, 0, 1)+IF(H96=0, 0, 1)+IF(H113=0, 0, 1)+IF(H131=0, 0, 1)+IF(H148=0, 0, 1)+IF(H167=0, 0, 1)+IF(H186=0, 0, 1))</f>
        <v>39.775999999999996</v>
      </c>
      <c r="I187" s="49">
        <f>(I22+I40+I59+I77+I96+I113+I131+I148+I167+I186)/(IF(I22=0, 0, 1)+IF(I40=0, 0, 1)+IF(I59=0, 0, 1)+IF(I77=0, 0, 1)+IF(I96=0, 0, 1)+IF(I113=0, 0, 1)+IF(I131=0, 0, 1)+IF(I148=0, 0, 1)+IF(I167=0, 0, 1)+IF(I186=0, 0, 1))</f>
        <v>209.64099999999999</v>
      </c>
      <c r="J187" s="49">
        <f>(J22+J40+J59+J77+J96+J113+J131+J148+J167+J186)/(IF(J22=0, 0, 1)+IF(J40=0, 0, 1)+IF(J59=0, 0, 1)+IF(J77=0, 0, 1)+IF(J96=0, 0, 1)+IF(J113=0, 0, 1)+IF(J131=0, 0, 1)+IF(J148=0, 0, 1)+IF(J167=0, 0, 1)+IF(J186=0, 0, 1))</f>
        <v>1418.95</v>
      </c>
      <c r="K187" s="49"/>
      <c r="L187" s="49">
        <f>(L22+L40+L59+L77+L96+L113+L131+L148+L167+L186)/(IF(L22=0, 0, 1)+IF(L40=0, 0, 1)+IF(L59=0, 0, 1)+IF(L77=0, 0, 1)+IF(L96=0, 0, 1)+IF(L113=0, 0, 1)+IF(L131=0, 0, 1)+IF(L148=0, 0, 1)+IF(L167=0, 0, 1)+IF(L186=0, 0, 1))</f>
        <v>218.52000000000004</v>
      </c>
    </row>
  </sheetData>
  <mergeCells count="14">
    <mergeCell ref="C1:E1"/>
    <mergeCell ref="H1:K1"/>
    <mergeCell ref="H2:K2"/>
    <mergeCell ref="C40:D40"/>
    <mergeCell ref="C59:D59"/>
    <mergeCell ref="C77:D77"/>
    <mergeCell ref="C96:D96"/>
    <mergeCell ref="C22:D22"/>
    <mergeCell ref="C187:E187"/>
    <mergeCell ref="C186:D186"/>
    <mergeCell ref="C113:D113"/>
    <mergeCell ref="C131:D131"/>
    <mergeCell ref="C148:D148"/>
    <mergeCell ref="C167:D167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Кожевников</cp:lastModifiedBy>
  <cp:lastPrinted>2025-01-09T07:26:36Z</cp:lastPrinted>
  <dcterms:modified xsi:type="dcterms:W3CDTF">2025-06-09T13:51:41Z</dcterms:modified>
</cp:coreProperties>
</file>